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E8CB95AD-38DE-4A48-AAB1-7589ABAFB7C8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Pagamentos" sheetId="2" r:id="rId1"/>
  </sheets>
  <definedNames>
    <definedName name="_GoBack" localSheetId="0">Pagamentos!#REF!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5" i="2" l="1"/>
  <c r="I61" i="2"/>
  <c r="I108" i="2"/>
  <c r="I103" i="2"/>
  <c r="I94" i="2"/>
  <c r="I89" i="2"/>
  <c r="I84" i="2"/>
  <c r="I79" i="2"/>
  <c r="I75" i="2"/>
  <c r="I70" i="2"/>
  <c r="I56" i="2"/>
  <c r="I51" i="2"/>
  <c r="I46" i="2"/>
  <c r="I41" i="2"/>
  <c r="I98" i="2"/>
</calcChain>
</file>

<file path=xl/sharedStrings.xml><?xml version="1.0" encoding="utf-8"?>
<sst xmlns="http://schemas.openxmlformats.org/spreadsheetml/2006/main" count="279" uniqueCount="103">
  <si>
    <t>PESSOAL REGISTRADO</t>
  </si>
  <si>
    <t>Credor</t>
  </si>
  <si>
    <t>Data  Pagt.</t>
  </si>
  <si>
    <t>Tit. Crédito</t>
  </si>
  <si>
    <t>Valor</t>
  </si>
  <si>
    <t>Maria do Socorro da Silva</t>
  </si>
  <si>
    <t>Amanda de Lira</t>
  </si>
  <si>
    <t>Paulo Cristiano de Carvalho</t>
  </si>
  <si>
    <t>Ivanilda dos Santos Ramos</t>
  </si>
  <si>
    <t>Marcones Pereira Leite</t>
  </si>
  <si>
    <t>Lucivânia Valdemira da Silva</t>
  </si>
  <si>
    <t>Soraya Daniele da Costa Mendes</t>
  </si>
  <si>
    <t>INSS – ISS</t>
  </si>
  <si>
    <t xml:space="preserve">TOTAL GERAL </t>
  </si>
  <si>
    <t>Unidade Executora: COMVIVA</t>
  </si>
  <si>
    <t>Luzineide Maria da Silva</t>
  </si>
  <si>
    <t xml:space="preserve">Pagamento do INSS/IRRF </t>
  </si>
  <si>
    <t>24.301.202/0001-31</t>
  </si>
  <si>
    <t>Transferência</t>
  </si>
  <si>
    <t>Flaviana Maria Cezário da Silva</t>
  </si>
  <si>
    <t>Ordem</t>
  </si>
  <si>
    <t>SECRETARIA: Conselho Municipal dos Direitos da Criança e do Adolescente</t>
  </si>
  <si>
    <t xml:space="preserve">             CENTRO DE EDUCAÇÃO POPULAR COMUNIDADE VIVA</t>
  </si>
  <si>
    <t>CPF</t>
  </si>
  <si>
    <t>TRANSF.</t>
  </si>
  <si>
    <t>01.339.156/0002-45</t>
  </si>
  <si>
    <t>J E Petróleo Ltda.</t>
  </si>
  <si>
    <t>SUBTOTAL:</t>
  </si>
  <si>
    <t>Willams Santos do Nascimento</t>
  </si>
  <si>
    <t>Prestador de Serviços Autônomo</t>
  </si>
  <si>
    <t>Combustível</t>
  </si>
  <si>
    <t>Patrícia Costa Marques</t>
  </si>
  <si>
    <t>Material de limpeza e higiene</t>
  </si>
  <si>
    <t>Atacadão S. A.</t>
  </si>
  <si>
    <t>75.315.333/0056-82</t>
  </si>
  <si>
    <t>Telefone</t>
  </si>
  <si>
    <t>Claro Modem</t>
  </si>
  <si>
    <t>40.432.544/0001-47</t>
  </si>
  <si>
    <t>Transporte para atividades pedagógicas da equipe</t>
  </si>
  <si>
    <t>15.654.082/0001-65</t>
  </si>
  <si>
    <t>Copyatec Papelaria Ltda ME</t>
  </si>
  <si>
    <t>10.567.425/0001-30</t>
  </si>
  <si>
    <t>Denis Diego Siqueira Santos</t>
  </si>
  <si>
    <t>19.375.650/0001-40</t>
  </si>
  <si>
    <t>Segurança</t>
  </si>
  <si>
    <t xml:space="preserve">SEG Eletronic Sist de Alarme </t>
  </si>
  <si>
    <t>00.797.201/0001-61</t>
  </si>
  <si>
    <t>Simone Bezerra da Silva</t>
  </si>
  <si>
    <t>Banca 3º Mundo</t>
  </si>
  <si>
    <t>00.928.456/0001-16</t>
  </si>
  <si>
    <t>MK Tecnologia e Segurança Ltda - ME</t>
  </si>
  <si>
    <t>LEVA</t>
  </si>
  <si>
    <t>76.535.764/0022-78</t>
  </si>
  <si>
    <t xml:space="preserve">               RUA JUSTINO FRANCISCO DA SILVA, 995 - CEDRO - FONE 3721-3097 CARUARU </t>
  </si>
  <si>
    <t>José Edson Lins</t>
  </si>
  <si>
    <t>Oi Empresas Especial</t>
  </si>
  <si>
    <t xml:space="preserve">                                                                         RELAÇÃO DE PAGAMENTOS - ANEXO V</t>
  </si>
  <si>
    <t>Lanche para encontros de adolescentes e família</t>
  </si>
  <si>
    <t xml:space="preserve">Oi Empresas Total </t>
  </si>
  <si>
    <t>Internet</t>
  </si>
  <si>
    <t>COMPESA</t>
  </si>
  <si>
    <t>09.769.035/0001-64</t>
  </si>
  <si>
    <t>Gustavo Henrique Patriota Alves - ME</t>
  </si>
  <si>
    <t>22.509.262/0001-19</t>
  </si>
  <si>
    <t>Neoenergia</t>
  </si>
  <si>
    <t>10.835.932/0001-08</t>
  </si>
  <si>
    <t>Termo de Fomento nº 008/2022</t>
  </si>
  <si>
    <t>Prog. Cidadão: Agosto e Setembro de 2022</t>
  </si>
  <si>
    <t>18.08.22</t>
  </si>
  <si>
    <t>19.08.22</t>
  </si>
  <si>
    <t>26.08.22</t>
  </si>
  <si>
    <t>31.08.22</t>
  </si>
  <si>
    <t>29.08.22</t>
  </si>
  <si>
    <t>30.08.22</t>
  </si>
  <si>
    <t>09.09.22</t>
  </si>
  <si>
    <t>05.09.22</t>
  </si>
  <si>
    <t>13.09.22</t>
  </si>
  <si>
    <t>19.09.22</t>
  </si>
  <si>
    <t>14.09.22</t>
  </si>
  <si>
    <t>16.09.22</t>
  </si>
  <si>
    <t>Notebooks e Data Show</t>
  </si>
  <si>
    <t>VIP Informática Ltda.</t>
  </si>
  <si>
    <t>07.626.697/0002-30</t>
  </si>
  <si>
    <t>22.09.22</t>
  </si>
  <si>
    <t>27.09.22</t>
  </si>
  <si>
    <t>28.09.22</t>
  </si>
  <si>
    <t>Férias</t>
  </si>
  <si>
    <t>29.09.22</t>
  </si>
  <si>
    <t>23.09.22</t>
  </si>
  <si>
    <t>Material de expediente e pedagógico</t>
  </si>
  <si>
    <t>067.***.***-00</t>
  </si>
  <si>
    <t>067.***.***-80</t>
  </si>
  <si>
    <t>731.***.***-00</t>
  </si>
  <si>
    <t>252.***.***-09</t>
  </si>
  <si>
    <t>047.***.***-51</t>
  </si>
  <si>
    <t>038.***.***-82</t>
  </si>
  <si>
    <t>053.***.***-42</t>
  </si>
  <si>
    <t>656.***.***-87</t>
  </si>
  <si>
    <t>026.***.***-00</t>
  </si>
  <si>
    <t>022.***.***-80</t>
  </si>
  <si>
    <t>083.***.***-70</t>
  </si>
  <si>
    <t>035.***.***-13</t>
  </si>
  <si>
    <t>052.***.***-19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</si>
</sst>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Times New Roman"/>
      <family val="1"/>
    </font>
    <font>
      <sz val="9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color rgb="FFFF0000"/>
      <name val="Calibri"/>
      <family val="2"/>
      <scheme val="minor"/>
    </font>
    <font>
      <sz val="9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6" fillId="0" borderId="0" xfId="0" applyFo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/>
    <xf numFmtId="0" fontId="6" fillId="0" borderId="0" xfId="0" applyFont="1" applyBorder="1" applyAlignment="1"/>
    <xf numFmtId="0" fontId="7" fillId="0" borderId="0" xfId="0" applyFont="1" applyBorder="1" applyAlignment="1">
      <alignment horizontal="left"/>
    </xf>
    <xf numFmtId="0" fontId="7" fillId="0" borderId="1" xfId="0" applyFont="1" applyBorder="1"/>
    <xf numFmtId="0" fontId="2" fillId="0" borderId="0" xfId="0" applyFont="1"/>
    <xf numFmtId="0" fontId="8" fillId="0" borderId="0" xfId="0" applyFont="1" applyBorder="1"/>
    <xf numFmtId="0" fontId="5" fillId="3" borderId="4" xfId="0" applyFont="1" applyFill="1" applyBorder="1" applyAlignment="1">
      <alignment vertical="top" wrapText="1"/>
    </xf>
    <xf numFmtId="0" fontId="4" fillId="0" borderId="0" xfId="0" applyFont="1" applyFill="1"/>
    <xf numFmtId="0" fontId="6" fillId="0" borderId="0" xfId="0" applyFont="1" applyFill="1"/>
    <xf numFmtId="0" fontId="5" fillId="0" borderId="7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0" borderId="7" xfId="0" applyFont="1" applyBorder="1"/>
    <xf numFmtId="0" fontId="2" fillId="0" borderId="0" xfId="0" applyFont="1" applyBorder="1" applyAlignment="1">
      <alignment horizontal="center"/>
    </xf>
    <xf numFmtId="0" fontId="6" fillId="0" borderId="9" xfId="0" applyFont="1" applyBorder="1"/>
    <xf numFmtId="0" fontId="2" fillId="0" borderId="10" xfId="0" applyFont="1" applyBorder="1"/>
    <xf numFmtId="0" fontId="3" fillId="0" borderId="11" xfId="0" applyFont="1" applyBorder="1"/>
    <xf numFmtId="0" fontId="10" fillId="0" borderId="7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3" fillId="0" borderId="0" xfId="0" applyFont="1" applyBorder="1"/>
    <xf numFmtId="0" fontId="6" fillId="0" borderId="8" xfId="0" applyFont="1" applyBorder="1"/>
    <xf numFmtId="0" fontId="5" fillId="0" borderId="9" xfId="0" applyFont="1" applyBorder="1"/>
    <xf numFmtId="0" fontId="3" fillId="0" borderId="10" xfId="0" applyFont="1" applyBorder="1"/>
    <xf numFmtId="0" fontId="5" fillId="0" borderId="10" xfId="0" applyFont="1" applyFill="1" applyBorder="1"/>
    <xf numFmtId="0" fontId="4" fillId="0" borderId="11" xfId="0" applyFont="1" applyFill="1" applyBorder="1"/>
    <xf numFmtId="0" fontId="5" fillId="3" borderId="13" xfId="0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44" fontId="5" fillId="2" borderId="1" xfId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right"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44" fontId="5" fillId="0" borderId="0" xfId="1" applyFont="1" applyFill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 wrapText="1"/>
    </xf>
    <xf numFmtId="44" fontId="4" fillId="0" borderId="1" xfId="1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/>
    <xf numFmtId="0" fontId="0" fillId="0" borderId="1" xfId="0" applyFont="1" applyBorder="1"/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44" fontId="4" fillId="0" borderId="1" xfId="1" applyFont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center" vertical="top" wrapText="1"/>
    </xf>
    <xf numFmtId="0" fontId="5" fillId="3" borderId="13" xfId="0" applyFont="1" applyFill="1" applyBorder="1" applyAlignment="1">
      <alignment horizontal="right" vertical="top" wrapText="1"/>
    </xf>
    <xf numFmtId="44" fontId="5" fillId="3" borderId="4" xfId="1" applyFont="1" applyFill="1" applyBorder="1" applyAlignment="1">
      <alignment horizontal="right" vertical="top" wrapText="1"/>
    </xf>
    <xf numFmtId="0" fontId="4" fillId="0" borderId="1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44" fontId="4" fillId="0" borderId="1" xfId="1" applyFont="1" applyBorder="1" applyAlignment="1">
      <alignment horizontal="center" vertical="top" wrapText="1"/>
    </xf>
    <xf numFmtId="0" fontId="0" fillId="0" borderId="0" xfId="0" applyFont="1"/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left" vertical="top"/>
    </xf>
    <xf numFmtId="0" fontId="0" fillId="0" borderId="2" xfId="0" applyFont="1" applyBorder="1" applyAlignment="1"/>
    <xf numFmtId="0" fontId="0" fillId="0" borderId="3" xfId="0" applyFont="1" applyBorder="1" applyAlignment="1"/>
    <xf numFmtId="0" fontId="11" fillId="0" borderId="0" xfId="0" applyFont="1" applyBorder="1" applyAlignment="1">
      <alignment horizontal="left" vertical="top"/>
    </xf>
    <xf numFmtId="0" fontId="13" fillId="0" borderId="1" xfId="0" applyFont="1" applyBorder="1" applyAlignment="1">
      <alignment horizontal="left" vertical="top"/>
    </xf>
    <xf numFmtId="0" fontId="14" fillId="0" borderId="1" xfId="0" applyFont="1" applyBorder="1"/>
    <xf numFmtId="0" fontId="15" fillId="0" borderId="1" xfId="0" applyFont="1" applyBorder="1" applyAlignment="1">
      <alignment horizontal="left"/>
    </xf>
    <xf numFmtId="0" fontId="15" fillId="0" borderId="0" xfId="0" applyFont="1" applyBorder="1"/>
    <xf numFmtId="0" fontId="3" fillId="0" borderId="7" xfId="0" applyFont="1" applyBorder="1"/>
    <xf numFmtId="0" fontId="4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2" fillId="0" borderId="1" xfId="0" applyFont="1" applyBorder="1" applyAlignment="1">
      <alignment horizontal="left" vertical="top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43961</xdr:colOff>
      <xdr:row>0</xdr:row>
      <xdr:rowOff>0</xdr:rowOff>
    </xdr:from>
    <xdr:to>
      <xdr:col>3</xdr:col>
      <xdr:colOff>375558</xdr:colOff>
      <xdr:row>2</xdr:row>
      <xdr:rowOff>183110</xdr:rowOff>
    </xdr:to>
    <xdr:pic>
      <xdr:nvPicPr>
        <xdr:cNvPr id="4" name="Imagem 8" descr="locomarca_definiti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7538" y="0"/>
          <a:ext cx="844482" cy="55678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113"/>
  <sheetViews>
    <sheetView tabSelected="1" zoomScale="130" zoomScaleNormal="130" workbookViewId="0">
      <selection activeCell="E11" sqref="E11"/>
    </sheetView>
  </sheetViews>
  <sheetFormatPr defaultRowHeight="15" x14ac:dyDescent="0.25"/>
  <cols>
    <col min="1" max="2" width="3.5703125" customWidth="1"/>
    <col min="3" max="3" width="7.7109375" style="1" customWidth="1"/>
    <col min="4" max="4" width="35.140625" customWidth="1"/>
    <col min="5" max="5" width="21.85546875" customWidth="1"/>
    <col min="6" max="6" width="12.85546875" customWidth="1"/>
    <col min="7" max="7" width="10" customWidth="1"/>
    <col min="8" max="8" width="12.28515625" customWidth="1"/>
    <col min="9" max="9" width="22" customWidth="1"/>
  </cols>
  <sheetData>
    <row r="1" spans="3:10" ht="15" customHeight="1" x14ac:dyDescent="0.25">
      <c r="C1" s="70"/>
      <c r="D1" s="5"/>
      <c r="E1" s="71" t="s">
        <v>22</v>
      </c>
      <c r="F1" s="2"/>
      <c r="G1" s="70"/>
      <c r="H1" s="2"/>
      <c r="I1" s="2"/>
      <c r="J1" s="2"/>
    </row>
    <row r="2" spans="3:10" ht="14.25" customHeight="1" x14ac:dyDescent="0.25">
      <c r="C2" s="70"/>
      <c r="D2" s="5"/>
      <c r="E2" s="71" t="s">
        <v>53</v>
      </c>
      <c r="F2" s="2"/>
      <c r="G2" s="70"/>
      <c r="H2" s="2"/>
      <c r="I2" s="2"/>
      <c r="J2" s="2"/>
    </row>
    <row r="3" spans="3:10" ht="17.25" customHeight="1" x14ac:dyDescent="0.25">
      <c r="C3" s="70"/>
      <c r="D3" s="89" t="s">
        <v>56</v>
      </c>
      <c r="E3" s="89"/>
      <c r="F3" s="89"/>
      <c r="G3" s="89"/>
      <c r="H3" s="89"/>
      <c r="I3" s="89"/>
      <c r="J3" s="89"/>
    </row>
    <row r="4" spans="3:10" ht="12" customHeight="1" x14ac:dyDescent="0.25">
      <c r="C4" s="90" t="s">
        <v>21</v>
      </c>
      <c r="D4" s="90"/>
      <c r="E4" s="90"/>
      <c r="F4" s="90"/>
      <c r="G4" s="72" t="s">
        <v>14</v>
      </c>
      <c r="H4" s="60"/>
      <c r="I4" s="9"/>
      <c r="J4" s="8"/>
    </row>
    <row r="5" spans="3:10" ht="12" customHeight="1" x14ac:dyDescent="0.25">
      <c r="C5" s="70"/>
      <c r="D5" s="6"/>
      <c r="E5" s="6"/>
      <c r="F5" s="6"/>
      <c r="G5" s="72" t="s">
        <v>66</v>
      </c>
      <c r="H5" s="73"/>
      <c r="I5" s="74"/>
      <c r="J5" s="75"/>
    </row>
    <row r="6" spans="3:10" ht="11.25" customHeight="1" x14ac:dyDescent="0.25">
      <c r="C6" s="3"/>
      <c r="D6" s="7"/>
      <c r="E6" s="7"/>
      <c r="F6" s="7"/>
      <c r="G6" s="76" t="s">
        <v>67</v>
      </c>
      <c r="H6" s="77"/>
      <c r="I6" s="78"/>
      <c r="J6" s="79"/>
    </row>
    <row r="7" spans="3:10" ht="12" customHeight="1" x14ac:dyDescent="0.25">
      <c r="C7" s="87" t="s">
        <v>0</v>
      </c>
      <c r="D7" s="87"/>
      <c r="E7" s="87"/>
      <c r="F7" s="87"/>
      <c r="G7" s="87"/>
      <c r="H7" s="87"/>
      <c r="I7" s="87"/>
    </row>
    <row r="8" spans="3:10" s="10" customFormat="1" ht="14.25" customHeight="1" x14ac:dyDescent="0.25">
      <c r="C8" s="34" t="s">
        <v>20</v>
      </c>
      <c r="D8" s="34" t="s">
        <v>1</v>
      </c>
      <c r="E8" s="34" t="s">
        <v>23</v>
      </c>
      <c r="F8" s="34" t="s">
        <v>24</v>
      </c>
      <c r="G8" s="34" t="s">
        <v>2</v>
      </c>
      <c r="H8" s="34" t="s">
        <v>3</v>
      </c>
      <c r="I8" s="34" t="s">
        <v>4</v>
      </c>
    </row>
    <row r="9" spans="3:10" s="10" customFormat="1" ht="12.75" customHeight="1" x14ac:dyDescent="0.25">
      <c r="C9" s="35">
        <v>1</v>
      </c>
      <c r="D9" s="36" t="s">
        <v>6</v>
      </c>
      <c r="E9" s="37" t="s">
        <v>90</v>
      </c>
      <c r="F9" s="37" t="s">
        <v>18</v>
      </c>
      <c r="G9" s="35" t="s">
        <v>73</v>
      </c>
      <c r="H9" s="38">
        <v>44774</v>
      </c>
      <c r="I9" s="39">
        <v>2379.17</v>
      </c>
    </row>
    <row r="10" spans="3:10" s="10" customFormat="1" ht="12.75" customHeight="1" x14ac:dyDescent="0.25">
      <c r="C10" s="35">
        <v>2</v>
      </c>
      <c r="D10" s="36" t="s">
        <v>19</v>
      </c>
      <c r="E10" s="37" t="s">
        <v>91</v>
      </c>
      <c r="F10" s="37" t="s">
        <v>18</v>
      </c>
      <c r="G10" s="35" t="s">
        <v>73</v>
      </c>
      <c r="H10" s="38">
        <v>44774</v>
      </c>
      <c r="I10" s="39">
        <v>1610.68</v>
      </c>
    </row>
    <row r="11" spans="3:10" s="10" customFormat="1" ht="12.75" customHeight="1" x14ac:dyDescent="0.25">
      <c r="C11" s="35">
        <v>3</v>
      </c>
      <c r="D11" s="36" t="s">
        <v>54</v>
      </c>
      <c r="E11" s="37" t="s">
        <v>92</v>
      </c>
      <c r="F11" s="37" t="s">
        <v>18</v>
      </c>
      <c r="G11" s="35" t="s">
        <v>73</v>
      </c>
      <c r="H11" s="38">
        <v>44774</v>
      </c>
      <c r="I11" s="39">
        <v>1947</v>
      </c>
    </row>
    <row r="12" spans="3:10" s="10" customFormat="1" ht="13.5" customHeight="1" x14ac:dyDescent="0.25">
      <c r="C12" s="35">
        <v>4</v>
      </c>
      <c r="D12" s="36" t="s">
        <v>8</v>
      </c>
      <c r="E12" s="37" t="s">
        <v>93</v>
      </c>
      <c r="F12" s="37" t="s">
        <v>18</v>
      </c>
      <c r="G12" s="35" t="s">
        <v>73</v>
      </c>
      <c r="H12" s="38">
        <v>44774</v>
      </c>
      <c r="I12" s="39">
        <v>1121.0999999999999</v>
      </c>
    </row>
    <row r="13" spans="3:10" s="10" customFormat="1" ht="12.75" customHeight="1" x14ac:dyDescent="0.25">
      <c r="C13" s="35">
        <v>5</v>
      </c>
      <c r="D13" s="36" t="s">
        <v>10</v>
      </c>
      <c r="E13" s="37" t="s">
        <v>94</v>
      </c>
      <c r="F13" s="37" t="s">
        <v>18</v>
      </c>
      <c r="G13" s="35" t="s">
        <v>73</v>
      </c>
      <c r="H13" s="38">
        <v>44774</v>
      </c>
      <c r="I13" s="39">
        <v>2094.2199999999998</v>
      </c>
    </row>
    <row r="14" spans="3:10" s="10" customFormat="1" ht="14.25" customHeight="1" x14ac:dyDescent="0.25">
      <c r="C14" s="35">
        <v>6</v>
      </c>
      <c r="D14" s="36" t="s">
        <v>15</v>
      </c>
      <c r="E14" s="40" t="s">
        <v>95</v>
      </c>
      <c r="F14" s="37" t="s">
        <v>18</v>
      </c>
      <c r="G14" s="35" t="s">
        <v>73</v>
      </c>
      <c r="H14" s="38">
        <v>44774</v>
      </c>
      <c r="I14" s="39">
        <v>1609.52</v>
      </c>
    </row>
    <row r="15" spans="3:10" s="10" customFormat="1" ht="14.25" customHeight="1" x14ac:dyDescent="0.25">
      <c r="C15" s="35">
        <v>7</v>
      </c>
      <c r="D15" s="36" t="s">
        <v>9</v>
      </c>
      <c r="E15" s="37" t="s">
        <v>96</v>
      </c>
      <c r="F15" s="37" t="s">
        <v>18</v>
      </c>
      <c r="G15" s="35" t="s">
        <v>73</v>
      </c>
      <c r="H15" s="38">
        <v>44774</v>
      </c>
      <c r="I15" s="39">
        <v>2111.1799999999998</v>
      </c>
    </row>
    <row r="16" spans="3:10" s="10" customFormat="1" ht="12.75" customHeight="1" x14ac:dyDescent="0.25">
      <c r="C16" s="35">
        <v>8</v>
      </c>
      <c r="D16" s="36" t="s">
        <v>5</v>
      </c>
      <c r="E16" s="37" t="s">
        <v>97</v>
      </c>
      <c r="F16" s="37" t="s">
        <v>18</v>
      </c>
      <c r="G16" s="35" t="s">
        <v>73</v>
      </c>
      <c r="H16" s="38">
        <v>44774</v>
      </c>
      <c r="I16" s="39">
        <v>4726.0200000000004</v>
      </c>
    </row>
    <row r="17" spans="3:9" s="10" customFormat="1" ht="12.75" customHeight="1" x14ac:dyDescent="0.25">
      <c r="C17" s="35">
        <v>9</v>
      </c>
      <c r="D17" s="36" t="s">
        <v>31</v>
      </c>
      <c r="E17" s="37" t="s">
        <v>98</v>
      </c>
      <c r="F17" s="37" t="s">
        <v>18</v>
      </c>
      <c r="G17" s="35" t="s">
        <v>73</v>
      </c>
      <c r="H17" s="38">
        <v>44774</v>
      </c>
      <c r="I17" s="39">
        <v>1428.68</v>
      </c>
    </row>
    <row r="18" spans="3:9" s="10" customFormat="1" ht="12.75" customHeight="1" x14ac:dyDescent="0.25">
      <c r="C18" s="35">
        <v>10</v>
      </c>
      <c r="D18" s="36" t="s">
        <v>7</v>
      </c>
      <c r="E18" s="37" t="s">
        <v>99</v>
      </c>
      <c r="F18" s="37" t="s">
        <v>18</v>
      </c>
      <c r="G18" s="35" t="s">
        <v>73</v>
      </c>
      <c r="H18" s="38">
        <v>44774</v>
      </c>
      <c r="I18" s="39">
        <v>2135.5300000000002</v>
      </c>
    </row>
    <row r="19" spans="3:9" s="10" customFormat="1" ht="12.75" customHeight="1" x14ac:dyDescent="0.25">
      <c r="C19" s="35">
        <v>11</v>
      </c>
      <c r="D19" s="36" t="s">
        <v>47</v>
      </c>
      <c r="E19" s="37" t="s">
        <v>100</v>
      </c>
      <c r="F19" s="37" t="s">
        <v>18</v>
      </c>
      <c r="G19" s="35" t="s">
        <v>73</v>
      </c>
      <c r="H19" s="38">
        <v>44774</v>
      </c>
      <c r="I19" s="39">
        <v>2094.2199999999998</v>
      </c>
    </row>
    <row r="20" spans="3:9" s="10" customFormat="1" ht="12.75" customHeight="1" x14ac:dyDescent="0.25">
      <c r="C20" s="35">
        <v>12</v>
      </c>
      <c r="D20" s="36" t="s">
        <v>11</v>
      </c>
      <c r="E20" s="37" t="s">
        <v>101</v>
      </c>
      <c r="F20" s="37" t="s">
        <v>18</v>
      </c>
      <c r="G20" s="35" t="s">
        <v>73</v>
      </c>
      <c r="H20" s="38">
        <v>44774</v>
      </c>
      <c r="I20" s="39">
        <v>1610.68</v>
      </c>
    </row>
    <row r="21" spans="3:9" s="10" customFormat="1" ht="13.5" customHeight="1" x14ac:dyDescent="0.25">
      <c r="C21" s="35">
        <v>13</v>
      </c>
      <c r="D21" s="36" t="s">
        <v>28</v>
      </c>
      <c r="E21" s="37" t="s">
        <v>102</v>
      </c>
      <c r="F21" s="37" t="s">
        <v>18</v>
      </c>
      <c r="G21" s="35" t="s">
        <v>73</v>
      </c>
      <c r="H21" s="38">
        <v>44774</v>
      </c>
      <c r="I21" s="39">
        <v>1212</v>
      </c>
    </row>
    <row r="22" spans="3:9" s="10" customFormat="1" ht="13.5" customHeight="1" x14ac:dyDescent="0.25">
      <c r="C22" s="35">
        <v>14</v>
      </c>
      <c r="D22" s="36" t="s">
        <v>6</v>
      </c>
      <c r="E22" s="37" t="s">
        <v>90</v>
      </c>
      <c r="F22" s="37" t="s">
        <v>18</v>
      </c>
      <c r="G22" s="35" t="s">
        <v>78</v>
      </c>
      <c r="H22" s="38" t="s">
        <v>86</v>
      </c>
      <c r="I22" s="39">
        <v>3079.59</v>
      </c>
    </row>
    <row r="23" spans="3:9" s="2" customFormat="1" ht="14.25" customHeight="1" x14ac:dyDescent="0.25">
      <c r="C23" s="35">
        <v>15</v>
      </c>
      <c r="D23" s="36" t="s">
        <v>6</v>
      </c>
      <c r="E23" s="37" t="s">
        <v>90</v>
      </c>
      <c r="F23" s="37" t="s">
        <v>18</v>
      </c>
      <c r="G23" s="35" t="s">
        <v>87</v>
      </c>
      <c r="H23" s="38">
        <v>44805</v>
      </c>
      <c r="I23" s="39">
        <v>77.73</v>
      </c>
    </row>
    <row r="24" spans="3:9" s="2" customFormat="1" ht="14.25" customHeight="1" x14ac:dyDescent="0.25">
      <c r="C24" s="35">
        <v>16</v>
      </c>
      <c r="D24" s="36" t="s">
        <v>19</v>
      </c>
      <c r="E24" s="37" t="s">
        <v>91</v>
      </c>
      <c r="F24" s="37" t="s">
        <v>18</v>
      </c>
      <c r="G24" s="35" t="s">
        <v>87</v>
      </c>
      <c r="H24" s="38">
        <v>44805</v>
      </c>
      <c r="I24" s="39">
        <v>1610.68</v>
      </c>
    </row>
    <row r="25" spans="3:9" s="2" customFormat="1" ht="14.25" customHeight="1" x14ac:dyDescent="0.25">
      <c r="C25" s="35">
        <v>17</v>
      </c>
      <c r="D25" s="36" t="s">
        <v>8</v>
      </c>
      <c r="E25" s="37" t="s">
        <v>93</v>
      </c>
      <c r="F25" s="37" t="s">
        <v>18</v>
      </c>
      <c r="G25" s="35" t="s">
        <v>87</v>
      </c>
      <c r="H25" s="38">
        <v>44805</v>
      </c>
      <c r="I25" s="39">
        <v>1121.0999999999999</v>
      </c>
    </row>
    <row r="26" spans="3:9" s="2" customFormat="1" ht="14.25" customHeight="1" x14ac:dyDescent="0.25">
      <c r="C26" s="35">
        <v>18</v>
      </c>
      <c r="D26" s="36" t="s">
        <v>10</v>
      </c>
      <c r="E26" s="37" t="s">
        <v>94</v>
      </c>
      <c r="F26" s="37" t="s">
        <v>18</v>
      </c>
      <c r="G26" s="35" t="s">
        <v>78</v>
      </c>
      <c r="H26" s="38" t="s">
        <v>86</v>
      </c>
      <c r="I26" s="39">
        <v>2727.51</v>
      </c>
    </row>
    <row r="27" spans="3:9" s="2" customFormat="1" ht="12.75" customHeight="1" x14ac:dyDescent="0.25">
      <c r="C27" s="35">
        <v>19</v>
      </c>
      <c r="D27" s="36" t="s">
        <v>10</v>
      </c>
      <c r="E27" s="37" t="s">
        <v>94</v>
      </c>
      <c r="F27" s="37" t="s">
        <v>18</v>
      </c>
      <c r="G27" s="35" t="s">
        <v>87</v>
      </c>
      <c r="H27" s="38">
        <v>44805</v>
      </c>
      <c r="I27" s="39">
        <v>67.47</v>
      </c>
    </row>
    <row r="28" spans="3:9" s="2" customFormat="1" ht="12.75" customHeight="1" x14ac:dyDescent="0.25">
      <c r="C28" s="35">
        <v>20</v>
      </c>
      <c r="D28" s="36" t="s">
        <v>15</v>
      </c>
      <c r="E28" s="40" t="s">
        <v>95</v>
      </c>
      <c r="F28" s="37" t="s">
        <v>18</v>
      </c>
      <c r="G28" s="35" t="s">
        <v>78</v>
      </c>
      <c r="H28" s="38" t="s">
        <v>86</v>
      </c>
      <c r="I28" s="39">
        <v>2124.7800000000002</v>
      </c>
    </row>
    <row r="29" spans="3:9" s="2" customFormat="1" ht="12" customHeight="1" x14ac:dyDescent="0.25">
      <c r="C29" s="35">
        <v>21</v>
      </c>
      <c r="D29" s="36" t="s">
        <v>15</v>
      </c>
      <c r="E29" s="40" t="s">
        <v>95</v>
      </c>
      <c r="F29" s="37" t="s">
        <v>18</v>
      </c>
      <c r="G29" s="35" t="s">
        <v>87</v>
      </c>
      <c r="H29" s="38">
        <v>44805</v>
      </c>
      <c r="I29" s="39">
        <v>53.08</v>
      </c>
    </row>
    <row r="30" spans="3:9" s="2" customFormat="1" ht="12.75" customHeight="1" x14ac:dyDescent="0.25">
      <c r="C30" s="35">
        <v>22</v>
      </c>
      <c r="D30" s="36" t="s">
        <v>9</v>
      </c>
      <c r="E30" s="37" t="s">
        <v>96</v>
      </c>
      <c r="F30" s="37" t="s">
        <v>18</v>
      </c>
      <c r="G30" s="35" t="s">
        <v>87</v>
      </c>
      <c r="H30" s="38">
        <v>44805</v>
      </c>
      <c r="I30" s="39">
        <v>2111.1799999999998</v>
      </c>
    </row>
    <row r="31" spans="3:9" s="2" customFormat="1" ht="12.75" customHeight="1" x14ac:dyDescent="0.25">
      <c r="C31" s="35">
        <v>23</v>
      </c>
      <c r="D31" s="36" t="s">
        <v>5</v>
      </c>
      <c r="E31" s="37" t="s">
        <v>97</v>
      </c>
      <c r="F31" s="37" t="s">
        <v>18</v>
      </c>
      <c r="G31" s="35" t="s">
        <v>87</v>
      </c>
      <c r="H31" s="38">
        <v>44805</v>
      </c>
      <c r="I31" s="39">
        <v>4726.0200000000004</v>
      </c>
    </row>
    <row r="32" spans="3:9" s="2" customFormat="1" ht="12.75" customHeight="1" x14ac:dyDescent="0.25">
      <c r="C32" s="35">
        <v>24</v>
      </c>
      <c r="D32" s="36" t="s">
        <v>54</v>
      </c>
      <c r="E32" s="37" t="s">
        <v>92</v>
      </c>
      <c r="F32" s="37" t="s">
        <v>18</v>
      </c>
      <c r="G32" s="35" t="s">
        <v>87</v>
      </c>
      <c r="H32" s="38">
        <v>44805</v>
      </c>
      <c r="I32" s="39">
        <v>2016.54</v>
      </c>
    </row>
    <row r="33" spans="2:10" s="2" customFormat="1" ht="12" customHeight="1" x14ac:dyDescent="0.25">
      <c r="C33" s="35">
        <v>25</v>
      </c>
      <c r="D33" s="36" t="s">
        <v>31</v>
      </c>
      <c r="E33" s="37" t="s">
        <v>98</v>
      </c>
      <c r="F33" s="37" t="s">
        <v>18</v>
      </c>
      <c r="G33" s="35" t="s">
        <v>87</v>
      </c>
      <c r="H33" s="38">
        <v>44805</v>
      </c>
      <c r="I33" s="39">
        <v>1428.68</v>
      </c>
    </row>
    <row r="34" spans="2:10" s="2" customFormat="1" ht="12" customHeight="1" x14ac:dyDescent="0.25">
      <c r="C34" s="35">
        <v>26</v>
      </c>
      <c r="D34" s="36" t="s">
        <v>7</v>
      </c>
      <c r="E34" s="37" t="s">
        <v>99</v>
      </c>
      <c r="F34" s="37" t="s">
        <v>18</v>
      </c>
      <c r="G34" s="35" t="s">
        <v>78</v>
      </c>
      <c r="H34" s="38" t="s">
        <v>86</v>
      </c>
      <c r="I34" s="39">
        <v>2779.88</v>
      </c>
    </row>
    <row r="35" spans="2:10" s="2" customFormat="1" ht="12.75" customHeight="1" x14ac:dyDescent="0.25">
      <c r="C35" s="35">
        <v>27</v>
      </c>
      <c r="D35" s="36" t="s">
        <v>7</v>
      </c>
      <c r="E35" s="37" t="s">
        <v>99</v>
      </c>
      <c r="F35" s="37" t="s">
        <v>18</v>
      </c>
      <c r="G35" s="35" t="s">
        <v>87</v>
      </c>
      <c r="H35" s="38">
        <v>44805</v>
      </c>
      <c r="I35" s="39">
        <v>68.930000000000007</v>
      </c>
    </row>
    <row r="36" spans="2:10" s="2" customFormat="1" ht="12.75" customHeight="1" x14ac:dyDescent="0.25">
      <c r="C36" s="35">
        <v>28</v>
      </c>
      <c r="D36" s="36" t="s">
        <v>47</v>
      </c>
      <c r="E36" s="37" t="s">
        <v>100</v>
      </c>
      <c r="F36" s="37" t="s">
        <v>18</v>
      </c>
      <c r="G36" s="35" t="s">
        <v>78</v>
      </c>
      <c r="H36" s="38" t="s">
        <v>86</v>
      </c>
      <c r="I36" s="39">
        <v>2727.51</v>
      </c>
    </row>
    <row r="37" spans="2:10" s="2" customFormat="1" ht="12.75" customHeight="1" x14ac:dyDescent="0.25">
      <c r="C37" s="35">
        <v>29</v>
      </c>
      <c r="D37" s="36" t="s">
        <v>47</v>
      </c>
      <c r="E37" s="37" t="s">
        <v>100</v>
      </c>
      <c r="F37" s="37" t="s">
        <v>18</v>
      </c>
      <c r="G37" s="35" t="s">
        <v>87</v>
      </c>
      <c r="H37" s="38">
        <v>44805</v>
      </c>
      <c r="I37" s="39">
        <v>67.47</v>
      </c>
    </row>
    <row r="38" spans="2:10" s="2" customFormat="1" ht="14.25" customHeight="1" x14ac:dyDescent="0.25">
      <c r="C38" s="35">
        <v>30</v>
      </c>
      <c r="D38" s="36" t="s">
        <v>11</v>
      </c>
      <c r="E38" s="37" t="s">
        <v>101</v>
      </c>
      <c r="F38" s="37" t="s">
        <v>18</v>
      </c>
      <c r="G38" s="35" t="s">
        <v>87</v>
      </c>
      <c r="H38" s="38">
        <v>44805</v>
      </c>
      <c r="I38" s="39">
        <v>1610.68</v>
      </c>
    </row>
    <row r="39" spans="2:10" s="2" customFormat="1" ht="14.25" customHeight="1" x14ac:dyDescent="0.25">
      <c r="C39" s="35">
        <v>31</v>
      </c>
      <c r="D39" s="36" t="s">
        <v>28</v>
      </c>
      <c r="E39" s="37" t="s">
        <v>102</v>
      </c>
      <c r="F39" s="37" t="s">
        <v>18</v>
      </c>
      <c r="G39" s="35" t="s">
        <v>78</v>
      </c>
      <c r="H39" s="38" t="s">
        <v>86</v>
      </c>
      <c r="I39" s="39">
        <v>1489.56</v>
      </c>
    </row>
    <row r="40" spans="2:10" s="2" customFormat="1" ht="14.25" customHeight="1" x14ac:dyDescent="0.25">
      <c r="C40" s="35">
        <v>32</v>
      </c>
      <c r="D40" s="36" t="s">
        <v>28</v>
      </c>
      <c r="E40" s="37" t="s">
        <v>102</v>
      </c>
      <c r="F40" s="37" t="s">
        <v>18</v>
      </c>
      <c r="G40" s="35" t="s">
        <v>87</v>
      </c>
      <c r="H40" s="38">
        <v>44805</v>
      </c>
      <c r="I40" s="39">
        <v>149.71</v>
      </c>
    </row>
    <row r="41" spans="2:10" s="2" customFormat="1" ht="12.75" customHeight="1" x14ac:dyDescent="0.25">
      <c r="C41" s="41"/>
      <c r="D41" s="42" t="s">
        <v>27</v>
      </c>
      <c r="E41" s="43"/>
      <c r="F41" s="44"/>
      <c r="G41" s="44"/>
      <c r="H41" s="44"/>
      <c r="I41" s="45">
        <f>SUM(I9:I40)</f>
        <v>56118.1</v>
      </c>
    </row>
    <row r="42" spans="2:10" s="13" customFormat="1" ht="9" customHeight="1" x14ac:dyDescent="0.25">
      <c r="C42" s="46"/>
      <c r="D42" s="47"/>
      <c r="E42" s="48"/>
      <c r="F42" s="49"/>
      <c r="G42" s="49"/>
      <c r="H42" s="49"/>
      <c r="I42" s="50"/>
    </row>
    <row r="43" spans="2:10" s="2" customFormat="1" ht="12" customHeight="1" x14ac:dyDescent="0.25">
      <c r="C43" s="87" t="s">
        <v>29</v>
      </c>
      <c r="D43" s="87"/>
      <c r="E43" s="87"/>
      <c r="F43" s="87"/>
      <c r="G43" s="87"/>
      <c r="H43" s="87"/>
      <c r="I43" s="87"/>
    </row>
    <row r="44" spans="2:10" s="13" customFormat="1" ht="12" customHeight="1" x14ac:dyDescent="0.25">
      <c r="B44" s="2"/>
      <c r="C44" s="37">
        <v>33</v>
      </c>
      <c r="D44" s="36" t="s">
        <v>42</v>
      </c>
      <c r="E44" s="37" t="s">
        <v>43</v>
      </c>
      <c r="F44" s="35" t="s">
        <v>18</v>
      </c>
      <c r="G44" s="51" t="s">
        <v>71</v>
      </c>
      <c r="H44" s="51">
        <v>409</v>
      </c>
      <c r="I44" s="52">
        <v>700</v>
      </c>
    </row>
    <row r="45" spans="2:10" s="13" customFormat="1" ht="12" customHeight="1" x14ac:dyDescent="0.25">
      <c r="B45" s="2"/>
      <c r="C45" s="37">
        <v>34</v>
      </c>
      <c r="D45" s="36" t="s">
        <v>42</v>
      </c>
      <c r="E45" s="37" t="s">
        <v>43</v>
      </c>
      <c r="F45" s="35" t="s">
        <v>18</v>
      </c>
      <c r="G45" s="37" t="s">
        <v>87</v>
      </c>
      <c r="H45" s="51">
        <v>412</v>
      </c>
      <c r="I45" s="52">
        <v>700</v>
      </c>
    </row>
    <row r="46" spans="2:10" s="13" customFormat="1" ht="12" customHeight="1" x14ac:dyDescent="0.25">
      <c r="B46" s="2"/>
      <c r="C46" s="53"/>
      <c r="D46" s="42" t="s">
        <v>27</v>
      </c>
      <c r="E46" s="43"/>
      <c r="F46" s="54"/>
      <c r="G46" s="54"/>
      <c r="H46" s="43"/>
      <c r="I46" s="45">
        <f>SUM(I44:I45)</f>
        <v>1400</v>
      </c>
      <c r="J46" s="14"/>
    </row>
    <row r="47" spans="2:10" s="13" customFormat="1" ht="8.25" customHeight="1" x14ac:dyDescent="0.25">
      <c r="C47" s="46"/>
      <c r="D47" s="47"/>
      <c r="E47" s="48"/>
      <c r="F47" s="49"/>
      <c r="G47" s="49"/>
      <c r="H47" s="49"/>
      <c r="I47" s="50"/>
      <c r="J47" s="14"/>
    </row>
    <row r="48" spans="2:10" s="13" customFormat="1" ht="12" customHeight="1" x14ac:dyDescent="0.25">
      <c r="B48" s="2"/>
      <c r="C48" s="87" t="s">
        <v>12</v>
      </c>
      <c r="D48" s="87"/>
      <c r="E48" s="87"/>
      <c r="F48" s="87"/>
      <c r="G48" s="87"/>
      <c r="H48" s="87"/>
      <c r="I48" s="87"/>
    </row>
    <row r="49" spans="2:9" s="13" customFormat="1" ht="12.75" customHeight="1" x14ac:dyDescent="0.25">
      <c r="B49" s="2"/>
      <c r="C49" s="37">
        <v>35</v>
      </c>
      <c r="D49" s="36" t="s">
        <v>16</v>
      </c>
      <c r="E49" s="37" t="s">
        <v>17</v>
      </c>
      <c r="F49" s="35" t="s">
        <v>18</v>
      </c>
      <c r="G49" s="55">
        <v>44774</v>
      </c>
      <c r="H49" s="55" t="s">
        <v>71</v>
      </c>
      <c r="I49" s="52">
        <v>2901.8</v>
      </c>
    </row>
    <row r="50" spans="2:9" s="13" customFormat="1" ht="12.75" customHeight="1" x14ac:dyDescent="0.25">
      <c r="B50" s="2"/>
      <c r="C50" s="37">
        <v>36</v>
      </c>
      <c r="D50" s="36" t="s">
        <v>16</v>
      </c>
      <c r="E50" s="37" t="s">
        <v>17</v>
      </c>
      <c r="F50" s="35" t="s">
        <v>18</v>
      </c>
      <c r="G50" s="55">
        <v>44805</v>
      </c>
      <c r="H50" s="55" t="s">
        <v>85</v>
      </c>
      <c r="I50" s="52">
        <v>1915.4</v>
      </c>
    </row>
    <row r="51" spans="2:9" s="2" customFormat="1" ht="12" customHeight="1" x14ac:dyDescent="0.25">
      <c r="C51" s="53"/>
      <c r="D51" s="42" t="s">
        <v>27</v>
      </c>
      <c r="E51" s="43"/>
      <c r="F51" s="54"/>
      <c r="G51" s="54"/>
      <c r="H51" s="43"/>
      <c r="I51" s="45">
        <f>SUM(I49:I50)</f>
        <v>4817.2000000000007</v>
      </c>
    </row>
    <row r="52" spans="2:9" s="13" customFormat="1" ht="9.75" customHeight="1" x14ac:dyDescent="0.25">
      <c r="C52" s="56"/>
      <c r="D52" s="47"/>
      <c r="E52" s="48"/>
      <c r="F52" s="57"/>
      <c r="G52" s="57"/>
      <c r="H52" s="48"/>
      <c r="I52" s="50"/>
    </row>
    <row r="53" spans="2:9" s="13" customFormat="1" ht="11.25" customHeight="1" x14ac:dyDescent="0.25">
      <c r="C53" s="87" t="s">
        <v>35</v>
      </c>
      <c r="D53" s="87"/>
      <c r="E53" s="87"/>
      <c r="F53" s="87"/>
      <c r="G53" s="87"/>
      <c r="H53" s="87"/>
      <c r="I53" s="87"/>
    </row>
    <row r="54" spans="2:9" s="13" customFormat="1" ht="12" customHeight="1" x14ac:dyDescent="0.25">
      <c r="C54" s="37">
        <v>37</v>
      </c>
      <c r="D54" s="36" t="s">
        <v>55</v>
      </c>
      <c r="E54" s="37" t="s">
        <v>52</v>
      </c>
      <c r="F54" s="35" t="s">
        <v>18</v>
      </c>
      <c r="G54" s="37" t="s">
        <v>78</v>
      </c>
      <c r="H54" s="55">
        <v>44774</v>
      </c>
      <c r="I54" s="69">
        <v>199.8</v>
      </c>
    </row>
    <row r="55" spans="2:9" s="13" customFormat="1" ht="12" customHeight="1" x14ac:dyDescent="0.25">
      <c r="C55" s="37">
        <v>38</v>
      </c>
      <c r="D55" s="36" t="s">
        <v>58</v>
      </c>
      <c r="E55" s="37" t="s">
        <v>52</v>
      </c>
      <c r="F55" s="35" t="s">
        <v>18</v>
      </c>
      <c r="G55" s="37" t="s">
        <v>78</v>
      </c>
      <c r="H55" s="55">
        <v>44774</v>
      </c>
      <c r="I55" s="69">
        <v>119.83</v>
      </c>
    </row>
    <row r="56" spans="2:9" s="13" customFormat="1" ht="13.5" customHeight="1" x14ac:dyDescent="0.25">
      <c r="C56" s="53"/>
      <c r="D56" s="42" t="s">
        <v>27</v>
      </c>
      <c r="E56" s="43"/>
      <c r="F56" s="54"/>
      <c r="G56" s="54"/>
      <c r="H56" s="43"/>
      <c r="I56" s="45">
        <f>SUM(I54:I55)</f>
        <v>319.63</v>
      </c>
    </row>
    <row r="57" spans="2:9" s="13" customFormat="1" ht="7.5" customHeight="1" x14ac:dyDescent="0.25">
      <c r="C57" s="56"/>
      <c r="D57" s="47"/>
      <c r="E57" s="48"/>
      <c r="F57" s="57"/>
      <c r="G57" s="57"/>
      <c r="H57" s="48"/>
      <c r="I57" s="50"/>
    </row>
    <row r="58" spans="2:9" s="13" customFormat="1" ht="13.5" customHeight="1" x14ac:dyDescent="0.25">
      <c r="C58" s="87" t="s">
        <v>64</v>
      </c>
      <c r="D58" s="87"/>
      <c r="E58" s="87"/>
      <c r="F58" s="87"/>
      <c r="G58" s="87"/>
      <c r="H58" s="87"/>
      <c r="I58" s="87"/>
    </row>
    <row r="59" spans="2:9" s="13" customFormat="1" ht="13.5" customHeight="1" x14ac:dyDescent="0.25">
      <c r="C59" s="37">
        <v>39</v>
      </c>
      <c r="D59" s="36" t="s">
        <v>64</v>
      </c>
      <c r="E59" s="37" t="s">
        <v>65</v>
      </c>
      <c r="F59" s="81" t="s">
        <v>18</v>
      </c>
      <c r="G59" s="37" t="s">
        <v>70</v>
      </c>
      <c r="H59" s="55">
        <v>44774</v>
      </c>
      <c r="I59" s="52">
        <v>1362.96</v>
      </c>
    </row>
    <row r="60" spans="2:9" s="13" customFormat="1" ht="13.5" customHeight="1" x14ac:dyDescent="0.25">
      <c r="C60" s="37">
        <v>40</v>
      </c>
      <c r="D60" s="36" t="s">
        <v>64</v>
      </c>
      <c r="E60" s="37" t="s">
        <v>65</v>
      </c>
      <c r="F60" s="81" t="s">
        <v>18</v>
      </c>
      <c r="G60" s="37" t="s">
        <v>88</v>
      </c>
      <c r="H60" s="55">
        <v>44805</v>
      </c>
      <c r="I60" s="52">
        <v>1404.23</v>
      </c>
    </row>
    <row r="61" spans="2:9" s="13" customFormat="1" ht="13.5" customHeight="1" x14ac:dyDescent="0.25">
      <c r="C61" s="53"/>
      <c r="D61" s="42" t="s">
        <v>27</v>
      </c>
      <c r="E61" s="43"/>
      <c r="F61" s="54"/>
      <c r="G61" s="54"/>
      <c r="H61" s="43"/>
      <c r="I61" s="45">
        <f>SUM(I59:I60)</f>
        <v>2767.19</v>
      </c>
    </row>
    <row r="62" spans="2:9" s="13" customFormat="1" ht="9.75" customHeight="1" x14ac:dyDescent="0.25">
      <c r="C62" s="56"/>
      <c r="D62" s="47"/>
      <c r="E62" s="48"/>
      <c r="F62" s="57"/>
      <c r="G62" s="57"/>
      <c r="H62" s="48"/>
      <c r="I62" s="50"/>
    </row>
    <row r="63" spans="2:9" s="13" customFormat="1" ht="12.75" customHeight="1" x14ac:dyDescent="0.25">
      <c r="C63" s="87" t="s">
        <v>60</v>
      </c>
      <c r="D63" s="87"/>
      <c r="E63" s="87"/>
      <c r="F63" s="87"/>
      <c r="G63" s="87"/>
      <c r="H63" s="87"/>
      <c r="I63" s="87"/>
    </row>
    <row r="64" spans="2:9" s="13" customFormat="1" ht="12.75" customHeight="1" x14ac:dyDescent="0.25">
      <c r="C64" s="37">
        <v>41</v>
      </c>
      <c r="D64" s="36" t="s">
        <v>60</v>
      </c>
      <c r="E64" s="37" t="s">
        <v>61</v>
      </c>
      <c r="F64" s="35" t="s">
        <v>18</v>
      </c>
      <c r="G64" s="37" t="s">
        <v>88</v>
      </c>
      <c r="H64" s="55">
        <v>44774</v>
      </c>
      <c r="I64" s="52">
        <v>149.68</v>
      </c>
    </row>
    <row r="65" spans="3:9" s="13" customFormat="1" ht="12.75" customHeight="1" x14ac:dyDescent="0.25">
      <c r="C65" s="53"/>
      <c r="D65" s="42" t="s">
        <v>27</v>
      </c>
      <c r="E65" s="43"/>
      <c r="F65" s="54"/>
      <c r="G65" s="54"/>
      <c r="H65" s="43"/>
      <c r="I65" s="45">
        <f>SUM(I64)</f>
        <v>149.68</v>
      </c>
    </row>
    <row r="66" spans="3:9" s="13" customFormat="1" ht="5.25" customHeight="1" x14ac:dyDescent="0.25">
      <c r="C66" s="56"/>
      <c r="D66" s="47"/>
      <c r="E66" s="48"/>
      <c r="F66" s="57"/>
      <c r="G66" s="57"/>
      <c r="H66" s="48"/>
      <c r="I66" s="50"/>
    </row>
    <row r="67" spans="3:9" s="13" customFormat="1" ht="11.25" customHeight="1" x14ac:dyDescent="0.25">
      <c r="C67" s="87" t="s">
        <v>59</v>
      </c>
      <c r="D67" s="87"/>
      <c r="E67" s="87"/>
      <c r="F67" s="87"/>
      <c r="G67" s="87"/>
      <c r="H67" s="87"/>
      <c r="I67" s="87"/>
    </row>
    <row r="68" spans="3:9" s="13" customFormat="1" ht="14.25" customHeight="1" x14ac:dyDescent="0.25">
      <c r="C68" s="37">
        <v>42</v>
      </c>
      <c r="D68" s="36" t="s">
        <v>36</v>
      </c>
      <c r="E68" s="37" t="s">
        <v>37</v>
      </c>
      <c r="F68" s="35" t="s">
        <v>18</v>
      </c>
      <c r="G68" s="55" t="s">
        <v>75</v>
      </c>
      <c r="H68" s="55">
        <v>44805</v>
      </c>
      <c r="I68" s="69">
        <v>74.48</v>
      </c>
    </row>
    <row r="69" spans="3:9" s="13" customFormat="1" ht="14.25" customHeight="1" x14ac:dyDescent="0.25">
      <c r="C69" s="37">
        <v>43</v>
      </c>
      <c r="D69" s="36" t="s">
        <v>50</v>
      </c>
      <c r="E69" s="37" t="s">
        <v>39</v>
      </c>
      <c r="F69" s="35" t="s">
        <v>18</v>
      </c>
      <c r="G69" s="37" t="s">
        <v>74</v>
      </c>
      <c r="H69" s="51">
        <v>6447</v>
      </c>
      <c r="I69" s="69">
        <v>149.80000000000001</v>
      </c>
    </row>
    <row r="70" spans="3:9" s="13" customFormat="1" ht="12.75" customHeight="1" x14ac:dyDescent="0.25">
      <c r="C70" s="53"/>
      <c r="D70" s="42" t="s">
        <v>27</v>
      </c>
      <c r="E70" s="43"/>
      <c r="F70" s="54"/>
      <c r="G70" s="54"/>
      <c r="H70" s="43"/>
      <c r="I70" s="64">
        <f>SUM(I68:I69)</f>
        <v>224.28000000000003</v>
      </c>
    </row>
    <row r="71" spans="3:9" s="13" customFormat="1" ht="12.75" customHeight="1" x14ac:dyDescent="0.25">
      <c r="C71" s="56"/>
      <c r="D71" s="47"/>
      <c r="E71" s="48"/>
      <c r="F71" s="57"/>
      <c r="G71" s="57"/>
      <c r="H71" s="48"/>
      <c r="I71" s="50"/>
    </row>
    <row r="72" spans="3:9" s="13" customFormat="1" ht="11.25" customHeight="1" x14ac:dyDescent="0.25">
      <c r="C72" s="87" t="s">
        <v>89</v>
      </c>
      <c r="D72" s="87"/>
      <c r="E72" s="87"/>
      <c r="F72" s="87"/>
      <c r="G72" s="87"/>
      <c r="H72" s="87"/>
      <c r="I72" s="87"/>
    </row>
    <row r="73" spans="3:9" s="13" customFormat="1" ht="12.75" customHeight="1" x14ac:dyDescent="0.25">
      <c r="C73" s="37">
        <v>44</v>
      </c>
      <c r="D73" s="36" t="s">
        <v>40</v>
      </c>
      <c r="E73" s="37" t="s">
        <v>41</v>
      </c>
      <c r="F73" s="35" t="s">
        <v>18</v>
      </c>
      <c r="G73" s="58" t="s">
        <v>79</v>
      </c>
      <c r="H73" s="58">
        <v>3537</v>
      </c>
      <c r="I73" s="59">
        <v>1000</v>
      </c>
    </row>
    <row r="74" spans="3:9" s="13" customFormat="1" ht="13.5" customHeight="1" x14ac:dyDescent="0.25">
      <c r="C74" s="37">
        <v>45</v>
      </c>
      <c r="D74" s="36" t="s">
        <v>40</v>
      </c>
      <c r="E74" s="37" t="s">
        <v>41</v>
      </c>
      <c r="F74" s="35" t="s">
        <v>18</v>
      </c>
      <c r="G74" s="58" t="s">
        <v>79</v>
      </c>
      <c r="H74" s="58">
        <v>3538</v>
      </c>
      <c r="I74" s="59">
        <v>1000</v>
      </c>
    </row>
    <row r="75" spans="3:9" s="13" customFormat="1" ht="15" customHeight="1" x14ac:dyDescent="0.25">
      <c r="C75" s="53"/>
      <c r="D75" s="42" t="s">
        <v>27</v>
      </c>
      <c r="E75" s="43"/>
      <c r="F75" s="54"/>
      <c r="G75" s="54"/>
      <c r="H75" s="43"/>
      <c r="I75" s="45">
        <f>SUM(I73:I74)</f>
        <v>2000</v>
      </c>
    </row>
    <row r="76" spans="3:9" s="13" customFormat="1" ht="11.25" customHeight="1" x14ac:dyDescent="0.25">
      <c r="C76" s="56"/>
      <c r="D76" s="47"/>
      <c r="E76" s="48"/>
      <c r="F76" s="57"/>
      <c r="G76" s="57"/>
      <c r="H76" s="48"/>
      <c r="I76" s="50"/>
    </row>
    <row r="77" spans="3:9" s="13" customFormat="1" ht="12.75" customHeight="1" x14ac:dyDescent="0.25">
      <c r="C77" s="87" t="s">
        <v>32</v>
      </c>
      <c r="D77" s="87"/>
      <c r="E77" s="87"/>
      <c r="F77" s="87"/>
      <c r="G77" s="87"/>
      <c r="H77" s="87"/>
      <c r="I77" s="87"/>
    </row>
    <row r="78" spans="3:9" s="13" customFormat="1" ht="14.25" customHeight="1" x14ac:dyDescent="0.25">
      <c r="C78" s="37">
        <v>46</v>
      </c>
      <c r="D78" s="36" t="s">
        <v>33</v>
      </c>
      <c r="E78" s="37" t="s">
        <v>34</v>
      </c>
      <c r="F78" s="35" t="s">
        <v>18</v>
      </c>
      <c r="G78" s="58" t="s">
        <v>77</v>
      </c>
      <c r="H78" s="58">
        <v>446538</v>
      </c>
      <c r="I78" s="59">
        <v>1996.16</v>
      </c>
    </row>
    <row r="79" spans="3:9" s="13" customFormat="1" ht="15" customHeight="1" x14ac:dyDescent="0.25">
      <c r="C79" s="53"/>
      <c r="D79" s="42" t="s">
        <v>27</v>
      </c>
      <c r="E79" s="43"/>
      <c r="F79" s="54"/>
      <c r="G79" s="54"/>
      <c r="H79" s="43"/>
      <c r="I79" s="45">
        <f>SUM(I78)</f>
        <v>1996.16</v>
      </c>
    </row>
    <row r="80" spans="3:9" s="13" customFormat="1" ht="11.25" customHeight="1" x14ac:dyDescent="0.25">
      <c r="C80" s="56"/>
      <c r="D80" s="47"/>
      <c r="E80" s="48"/>
      <c r="F80" s="57"/>
      <c r="G80" s="57"/>
      <c r="H80" s="48"/>
      <c r="I80" s="50"/>
    </row>
    <row r="81" spans="3:9" s="13" customFormat="1" ht="11.25" customHeight="1" x14ac:dyDescent="0.25">
      <c r="C81" s="87" t="s">
        <v>57</v>
      </c>
      <c r="D81" s="87"/>
      <c r="E81" s="87"/>
      <c r="F81" s="87"/>
      <c r="G81" s="87"/>
      <c r="H81" s="87"/>
      <c r="I81" s="87"/>
    </row>
    <row r="82" spans="3:9" s="13" customFormat="1" ht="15" customHeight="1" x14ac:dyDescent="0.25">
      <c r="C82" s="37">
        <v>47</v>
      </c>
      <c r="D82" s="36" t="s">
        <v>62</v>
      </c>
      <c r="E82" s="37" t="s">
        <v>63</v>
      </c>
      <c r="F82" s="35" t="s">
        <v>18</v>
      </c>
      <c r="G82" s="58" t="s">
        <v>84</v>
      </c>
      <c r="H82" s="58">
        <v>157</v>
      </c>
      <c r="I82" s="59">
        <v>150</v>
      </c>
    </row>
    <row r="83" spans="3:9" s="13" customFormat="1" ht="15" customHeight="1" x14ac:dyDescent="0.25">
      <c r="C83" s="37">
        <v>48</v>
      </c>
      <c r="D83" s="36" t="s">
        <v>62</v>
      </c>
      <c r="E83" s="37" t="s">
        <v>63</v>
      </c>
      <c r="F83" s="35" t="s">
        <v>18</v>
      </c>
      <c r="G83" s="58" t="s">
        <v>87</v>
      </c>
      <c r="H83" s="58">
        <v>158</v>
      </c>
      <c r="I83" s="59">
        <v>149.97</v>
      </c>
    </row>
    <row r="84" spans="3:9" s="13" customFormat="1" ht="15" customHeight="1" x14ac:dyDescent="0.25">
      <c r="C84" s="53"/>
      <c r="D84" s="42" t="s">
        <v>27</v>
      </c>
      <c r="E84" s="43"/>
      <c r="F84" s="54"/>
      <c r="G84" s="54"/>
      <c r="H84" s="43"/>
      <c r="I84" s="45">
        <f>SUM(I82:I83)</f>
        <v>299.97000000000003</v>
      </c>
    </row>
    <row r="85" spans="3:9" s="13" customFormat="1" ht="14.25" customHeight="1" x14ac:dyDescent="0.25">
      <c r="C85" s="56"/>
      <c r="D85" s="47"/>
      <c r="E85" s="48"/>
      <c r="F85" s="57"/>
      <c r="G85" s="57"/>
      <c r="H85" s="48"/>
      <c r="I85" s="50"/>
    </row>
    <row r="86" spans="3:9" s="13" customFormat="1" ht="11.25" customHeight="1" x14ac:dyDescent="0.25">
      <c r="C86" s="87" t="s">
        <v>44</v>
      </c>
      <c r="D86" s="87"/>
      <c r="E86" s="87"/>
      <c r="F86" s="87"/>
      <c r="G86" s="87"/>
      <c r="H86" s="87"/>
      <c r="I86" s="87"/>
    </row>
    <row r="87" spans="3:9" s="13" customFormat="1" ht="13.5" customHeight="1" x14ac:dyDescent="0.25">
      <c r="C87" s="37">
        <v>49</v>
      </c>
      <c r="D87" s="36" t="s">
        <v>45</v>
      </c>
      <c r="E87" s="37" t="s">
        <v>46</v>
      </c>
      <c r="F87" s="35" t="s">
        <v>18</v>
      </c>
      <c r="G87" s="37" t="s">
        <v>69</v>
      </c>
      <c r="H87" s="51">
        <v>166246</v>
      </c>
      <c r="I87" s="52">
        <v>539.54999999999995</v>
      </c>
    </row>
    <row r="88" spans="3:9" s="13" customFormat="1" ht="13.5" customHeight="1" x14ac:dyDescent="0.25">
      <c r="C88" s="37">
        <v>50</v>
      </c>
      <c r="D88" s="36" t="s">
        <v>45</v>
      </c>
      <c r="E88" s="37" t="s">
        <v>46</v>
      </c>
      <c r="F88" s="35" t="s">
        <v>18</v>
      </c>
      <c r="G88" s="37" t="s">
        <v>77</v>
      </c>
      <c r="H88" s="51">
        <v>166985</v>
      </c>
      <c r="I88" s="52">
        <v>539.54999999999995</v>
      </c>
    </row>
    <row r="89" spans="3:9" s="13" customFormat="1" ht="12.75" customHeight="1" x14ac:dyDescent="0.25">
      <c r="C89" s="53"/>
      <c r="D89" s="42" t="s">
        <v>27</v>
      </c>
      <c r="E89" s="43"/>
      <c r="F89" s="54"/>
      <c r="G89" s="54"/>
      <c r="H89" s="43"/>
      <c r="I89" s="45">
        <f>SUM(I87:I88)</f>
        <v>1079.0999999999999</v>
      </c>
    </row>
    <row r="90" spans="3:9" s="13" customFormat="1" ht="13.5" customHeight="1" x14ac:dyDescent="0.25">
      <c r="C90" s="56"/>
      <c r="D90" s="47"/>
      <c r="E90" s="48"/>
      <c r="F90" s="57"/>
      <c r="G90" s="57"/>
      <c r="H90" s="48"/>
      <c r="I90" s="50"/>
    </row>
    <row r="91" spans="3:9" s="13" customFormat="1" ht="11.25" customHeight="1" x14ac:dyDescent="0.25">
      <c r="C91" s="87" t="s">
        <v>38</v>
      </c>
      <c r="D91" s="87"/>
      <c r="E91" s="87"/>
      <c r="F91" s="87"/>
      <c r="G91" s="87"/>
      <c r="H91" s="87"/>
      <c r="I91" s="87"/>
    </row>
    <row r="92" spans="3:9" s="13" customFormat="1" ht="12.75" customHeight="1" x14ac:dyDescent="0.25">
      <c r="C92" s="37">
        <v>51</v>
      </c>
      <c r="D92" s="36" t="s">
        <v>48</v>
      </c>
      <c r="E92" s="37" t="s">
        <v>49</v>
      </c>
      <c r="F92" s="35" t="s">
        <v>18</v>
      </c>
      <c r="G92" s="37" t="s">
        <v>72</v>
      </c>
      <c r="H92" s="55">
        <v>44774</v>
      </c>
      <c r="I92" s="52">
        <v>400</v>
      </c>
    </row>
    <row r="93" spans="3:9" s="13" customFormat="1" ht="12.75" customHeight="1" x14ac:dyDescent="0.25">
      <c r="C93" s="37">
        <v>52</v>
      </c>
      <c r="D93" s="36" t="s">
        <v>48</v>
      </c>
      <c r="E93" s="37" t="s">
        <v>49</v>
      </c>
      <c r="F93" s="35" t="s">
        <v>18</v>
      </c>
      <c r="G93" s="37" t="s">
        <v>76</v>
      </c>
      <c r="H93" s="55">
        <v>44805</v>
      </c>
      <c r="I93" s="52">
        <v>400</v>
      </c>
    </row>
    <row r="94" spans="3:9" s="13" customFormat="1" ht="13.5" customHeight="1" x14ac:dyDescent="0.25">
      <c r="C94" s="53"/>
      <c r="D94" s="42" t="s">
        <v>27</v>
      </c>
      <c r="E94" s="43"/>
      <c r="F94" s="54"/>
      <c r="G94" s="54"/>
      <c r="H94" s="43"/>
      <c r="I94" s="45">
        <f>SUM(I92:I93)</f>
        <v>800</v>
      </c>
    </row>
    <row r="95" spans="3:9" s="13" customFormat="1" ht="13.5" customHeight="1" x14ac:dyDescent="0.25">
      <c r="C95" s="56"/>
      <c r="D95" s="47"/>
      <c r="E95" s="48"/>
      <c r="F95" s="57"/>
      <c r="G95" s="57"/>
      <c r="H95" s="48"/>
      <c r="I95" s="50"/>
    </row>
    <row r="96" spans="3:9" s="13" customFormat="1" ht="12" customHeight="1" x14ac:dyDescent="0.25">
      <c r="C96" s="87" t="s">
        <v>80</v>
      </c>
      <c r="D96" s="87"/>
      <c r="E96" s="87"/>
      <c r="F96" s="87"/>
      <c r="G96" s="87"/>
      <c r="H96" s="87"/>
      <c r="I96" s="87"/>
    </row>
    <row r="97" spans="2:9" s="13" customFormat="1" ht="13.5" customHeight="1" x14ac:dyDescent="0.25">
      <c r="C97" s="37">
        <v>53</v>
      </c>
      <c r="D97" s="36" t="s">
        <v>81</v>
      </c>
      <c r="E97" s="37" t="s">
        <v>82</v>
      </c>
      <c r="F97" s="35" t="s">
        <v>18</v>
      </c>
      <c r="G97" s="37" t="s">
        <v>83</v>
      </c>
      <c r="H97" s="51">
        <v>211058</v>
      </c>
      <c r="I97" s="52">
        <v>26294</v>
      </c>
    </row>
    <row r="98" spans="2:9" s="13" customFormat="1" ht="12.75" customHeight="1" x14ac:dyDescent="0.25">
      <c r="C98" s="53"/>
      <c r="D98" s="42" t="s">
        <v>27</v>
      </c>
      <c r="E98" s="43"/>
      <c r="F98" s="54"/>
      <c r="G98" s="54"/>
      <c r="H98" s="43"/>
      <c r="I98" s="45">
        <f>SUM(I97)</f>
        <v>26294</v>
      </c>
    </row>
    <row r="99" spans="2:9" s="13" customFormat="1" ht="9" customHeight="1" x14ac:dyDescent="0.25">
      <c r="C99" s="56"/>
      <c r="D99" s="47"/>
      <c r="E99" s="48"/>
      <c r="F99" s="57"/>
      <c r="G99" s="57"/>
      <c r="H99" s="48"/>
      <c r="I99" s="50"/>
    </row>
    <row r="100" spans="2:9" s="13" customFormat="1" ht="11.25" customHeight="1" x14ac:dyDescent="0.25">
      <c r="C100" s="87" t="s">
        <v>51</v>
      </c>
      <c r="D100" s="87"/>
      <c r="E100" s="87"/>
      <c r="F100" s="87"/>
      <c r="G100" s="87"/>
      <c r="H100" s="87"/>
      <c r="I100" s="87"/>
    </row>
    <row r="101" spans="2:9" s="13" customFormat="1" ht="12.75" customHeight="1" x14ac:dyDescent="0.25">
      <c r="C101" s="37">
        <v>54</v>
      </c>
      <c r="D101" s="36" t="s">
        <v>48</v>
      </c>
      <c r="E101" s="37" t="s">
        <v>49</v>
      </c>
      <c r="F101" s="35" t="s">
        <v>18</v>
      </c>
      <c r="G101" s="55" t="s">
        <v>72</v>
      </c>
      <c r="H101" s="55">
        <v>44774</v>
      </c>
      <c r="I101" s="52">
        <v>200</v>
      </c>
    </row>
    <row r="102" spans="2:9" s="13" customFormat="1" ht="12.75" customHeight="1" x14ac:dyDescent="0.25">
      <c r="C102" s="37">
        <v>55</v>
      </c>
      <c r="D102" s="36" t="s">
        <v>48</v>
      </c>
      <c r="E102" s="37" t="s">
        <v>49</v>
      </c>
      <c r="F102" s="35" t="s">
        <v>18</v>
      </c>
      <c r="G102" s="37" t="s">
        <v>76</v>
      </c>
      <c r="H102" s="55">
        <v>44805</v>
      </c>
      <c r="I102" s="52">
        <v>200</v>
      </c>
    </row>
    <row r="103" spans="2:9" s="13" customFormat="1" ht="15" customHeight="1" x14ac:dyDescent="0.25">
      <c r="C103" s="53"/>
      <c r="D103" s="42" t="s">
        <v>27</v>
      </c>
      <c r="E103" s="43"/>
      <c r="F103" s="54"/>
      <c r="G103" s="54"/>
      <c r="H103" s="43"/>
      <c r="I103" s="45">
        <f>SUM(I101:I102)</f>
        <v>400</v>
      </c>
    </row>
    <row r="104" spans="2:9" s="13" customFormat="1" ht="9" customHeight="1" x14ac:dyDescent="0.25">
      <c r="C104" s="56"/>
      <c r="D104" s="47"/>
      <c r="E104" s="48"/>
      <c r="F104" s="57"/>
      <c r="G104" s="57"/>
      <c r="H104" s="48"/>
      <c r="I104" s="50"/>
    </row>
    <row r="105" spans="2:9" s="13" customFormat="1" ht="12.75" customHeight="1" x14ac:dyDescent="0.25">
      <c r="B105" s="4"/>
      <c r="C105" s="88" t="s">
        <v>30</v>
      </c>
      <c r="D105" s="88"/>
      <c r="E105" s="88"/>
      <c r="F105" s="88"/>
      <c r="G105" s="88"/>
      <c r="H105" s="88"/>
      <c r="I105" s="88"/>
    </row>
    <row r="106" spans="2:9" s="13" customFormat="1" ht="14.25" customHeight="1" x14ac:dyDescent="0.25">
      <c r="B106" s="11"/>
      <c r="C106" s="40">
        <v>56</v>
      </c>
      <c r="D106" s="67" t="s">
        <v>26</v>
      </c>
      <c r="E106" s="35" t="s">
        <v>25</v>
      </c>
      <c r="F106" s="68" t="s">
        <v>18</v>
      </c>
      <c r="G106" s="61" t="s">
        <v>68</v>
      </c>
      <c r="H106" s="62">
        <v>27</v>
      </c>
      <c r="I106" s="63">
        <v>1300.52</v>
      </c>
    </row>
    <row r="107" spans="2:9" s="13" customFormat="1" ht="14.25" customHeight="1" x14ac:dyDescent="0.25">
      <c r="B107" s="11"/>
      <c r="C107" s="40">
        <v>57</v>
      </c>
      <c r="D107" s="67" t="s">
        <v>26</v>
      </c>
      <c r="E107" s="35" t="s">
        <v>25</v>
      </c>
      <c r="F107" s="68" t="s">
        <v>18</v>
      </c>
      <c r="G107" s="61" t="s">
        <v>74</v>
      </c>
      <c r="H107" s="62">
        <v>30</v>
      </c>
      <c r="I107" s="63">
        <v>1639.6</v>
      </c>
    </row>
    <row r="108" spans="2:9" s="13" customFormat="1" ht="15.75" customHeight="1" x14ac:dyDescent="0.25">
      <c r="B108" s="2"/>
      <c r="C108" s="41"/>
      <c r="D108" s="42" t="s">
        <v>27</v>
      </c>
      <c r="E108" s="43"/>
      <c r="F108" s="43"/>
      <c r="G108" s="43"/>
      <c r="H108" s="43"/>
      <c r="I108" s="64">
        <f>SUM(I106:I107)</f>
        <v>2940.12</v>
      </c>
    </row>
    <row r="109" spans="2:9" s="13" customFormat="1" ht="15.75" customHeight="1" x14ac:dyDescent="0.25">
      <c r="B109"/>
      <c r="C109" s="32"/>
      <c r="D109" s="65" t="s">
        <v>13</v>
      </c>
      <c r="E109" s="33"/>
      <c r="F109" s="12"/>
      <c r="G109" s="12"/>
      <c r="H109" s="12"/>
      <c r="I109" s="66">
        <v>101605.43</v>
      </c>
    </row>
    <row r="110" spans="2:9" s="13" customFormat="1" ht="15.75" customHeight="1" x14ac:dyDescent="0.25">
      <c r="B110"/>
      <c r="C110" s="82"/>
      <c r="D110" s="83"/>
      <c r="E110" s="84"/>
      <c r="F110" s="85"/>
      <c r="G110" s="85"/>
      <c r="H110" s="85"/>
      <c r="I110" s="86"/>
    </row>
    <row r="111" spans="2:9" ht="30.75" customHeight="1" x14ac:dyDescent="0.25">
      <c r="C111" s="15"/>
      <c r="D111" s="16"/>
      <c r="E111" s="17"/>
      <c r="F111" s="23"/>
      <c r="G111" s="24"/>
      <c r="H111" s="24"/>
      <c r="I111" s="25"/>
    </row>
    <row r="112" spans="2:9" ht="15" customHeight="1" x14ac:dyDescent="0.25">
      <c r="C112" s="18"/>
      <c r="D112" s="19"/>
      <c r="E112" s="17"/>
      <c r="F112" s="80"/>
      <c r="G112" s="19"/>
      <c r="H112" s="26"/>
      <c r="I112" s="27"/>
    </row>
    <row r="113" spans="3:9" ht="15" customHeight="1" x14ac:dyDescent="0.25">
      <c r="C113" s="20"/>
      <c r="D113" s="21"/>
      <c r="E113" s="22"/>
      <c r="F113" s="28"/>
      <c r="G113" s="29"/>
      <c r="H113" s="30"/>
      <c r="I113" s="31"/>
    </row>
  </sheetData>
  <sheetProtection algorithmName="SHA-512" hashValue="wy0zwbPLKLtrNO3ThmwZnbbcnazTdlT9LLiCeIbfWIg8Gt35fiT4wxGCZqBsT6ObcCTlZLspuiHTu/to5e4Xbg==" saltValue="iMMDc25ugPAUBBgtib1rZg==" spinCount="100000" sheet="1" objects="1" scenarios="1"/>
  <sortState xmlns:xlrd2="http://schemas.microsoft.com/office/spreadsheetml/2017/richdata2" ref="D98:I103">
    <sortCondition ref="D98"/>
  </sortState>
  <mergeCells count="19">
    <mergeCell ref="D3:J3"/>
    <mergeCell ref="C4:F4"/>
    <mergeCell ref="C58:I58"/>
    <mergeCell ref="C110:E110"/>
    <mergeCell ref="F110:I110"/>
    <mergeCell ref="C7:I7"/>
    <mergeCell ref="C48:I48"/>
    <mergeCell ref="C43:I43"/>
    <mergeCell ref="C105:I105"/>
    <mergeCell ref="C53:I53"/>
    <mergeCell ref="C67:I67"/>
    <mergeCell ref="C91:I91"/>
    <mergeCell ref="C100:I100"/>
    <mergeCell ref="C81:I81"/>
    <mergeCell ref="C77:I77"/>
    <mergeCell ref="C96:I96"/>
    <mergeCell ref="C63:I63"/>
    <mergeCell ref="C72:I72"/>
    <mergeCell ref="C86:I86"/>
  </mergeCells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Pagamentos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2022-10-22T14:08:33Z</dcterms:modified>
</cp:coreProperties>
</file>