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46D086DB-32B5-4411-B592-31247ABFEEF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Pagamentos" sheetId="2" r:id="rId1"/>
  </sheets>
  <definedNames>
    <definedName name="_GoBack" localSheetId="0">Pagamentos!#REF!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5" i="2" l="1"/>
  <c r="I110" i="2"/>
  <c r="I105" i="2"/>
  <c r="I101" i="2"/>
  <c r="I97" i="2"/>
  <c r="I92" i="2"/>
  <c r="I86" i="2"/>
  <c r="I80" i="2"/>
  <c r="I75" i="2"/>
  <c r="I70" i="2"/>
  <c r="I63" i="2"/>
  <c r="I58" i="2"/>
  <c r="I54" i="2"/>
  <c r="I47" i="2"/>
  <c r="I42" i="2"/>
  <c r="I37" i="2"/>
</calcChain>
</file>

<file path=xl/sharedStrings.xml><?xml version="1.0" encoding="utf-8"?>
<sst xmlns="http://schemas.openxmlformats.org/spreadsheetml/2006/main" count="293" uniqueCount="113">
  <si>
    <t>PESSOAL REGISTRADO</t>
  </si>
  <si>
    <t>Credor</t>
  </si>
  <si>
    <t>Data  Pagt.</t>
  </si>
  <si>
    <t>Tit. Crédito</t>
  </si>
  <si>
    <t>Valor</t>
  </si>
  <si>
    <t>Maria do Socorro da Silva</t>
  </si>
  <si>
    <t>656.748.474-87</t>
  </si>
  <si>
    <t>Amanda de Lira</t>
  </si>
  <si>
    <t>067.774.174-00</t>
  </si>
  <si>
    <t>Paulo Cristiano de Carvalho</t>
  </si>
  <si>
    <t>022.407.994-80</t>
  </si>
  <si>
    <t>Ivanilda dos Santos Ramos</t>
  </si>
  <si>
    <t>252.512.278-09</t>
  </si>
  <si>
    <t>Marcones Pereira Leite</t>
  </si>
  <si>
    <t>053.924.004-42</t>
  </si>
  <si>
    <t>Lucivânia Valdemira da Silva</t>
  </si>
  <si>
    <t>047.151.324-51</t>
  </si>
  <si>
    <t>Soraya Daniele da Costa Mendes</t>
  </si>
  <si>
    <t>035.306.354-13</t>
  </si>
  <si>
    <t>INSS – ISS</t>
  </si>
  <si>
    <t xml:space="preserve">TOTAL GERAL </t>
  </si>
  <si>
    <t>Unidade Executora: COMVIVA</t>
  </si>
  <si>
    <t>Luzineide Maria da Silva</t>
  </si>
  <si>
    <t>038.177.694-82</t>
  </si>
  <si>
    <t xml:space="preserve">Pagamento do INSS/IRRF </t>
  </si>
  <si>
    <t>24.301.202/0001-31</t>
  </si>
  <si>
    <t>Transferência</t>
  </si>
  <si>
    <t>Flaviana Maria Cezário da Silva</t>
  </si>
  <si>
    <t>067.707.334-80</t>
  </si>
  <si>
    <t>Ordem</t>
  </si>
  <si>
    <t>SECRETARIA: Conselho Municipal dos Direitos da Criança e do Adolescente</t>
  </si>
  <si>
    <t xml:space="preserve">             CENTRO DE EDUCAÇÃO POPULAR COMUNIDADE VIVA</t>
  </si>
  <si>
    <t>CPF</t>
  </si>
  <si>
    <t>TRANSF.</t>
  </si>
  <si>
    <t>01.339.156/0002-45</t>
  </si>
  <si>
    <t>J E Petróleo Ltda.</t>
  </si>
  <si>
    <t>SUBTOTAL:</t>
  </si>
  <si>
    <t>Willams Santos do Nascimento</t>
  </si>
  <si>
    <t>052.814554-19</t>
  </si>
  <si>
    <t>Prestador de Serviços Autônomo</t>
  </si>
  <si>
    <t>Combustível</t>
  </si>
  <si>
    <t>Patrícia Costa Marques</t>
  </si>
  <si>
    <t>026.819.114-00</t>
  </si>
  <si>
    <t>Material de limpeza e higiene</t>
  </si>
  <si>
    <t>Atacadão S. A.</t>
  </si>
  <si>
    <t>75.315.333/0056-82</t>
  </si>
  <si>
    <t>Telefone</t>
  </si>
  <si>
    <t>Claro Modem</t>
  </si>
  <si>
    <t>40.432.544/0001-47</t>
  </si>
  <si>
    <t>Transporte para atividades pedagógicas da equipe</t>
  </si>
  <si>
    <t>15.654.082/0001-65</t>
  </si>
  <si>
    <t>Copyatec Papelaria Ltda ME</t>
  </si>
  <si>
    <t>10.567.425/0001-30</t>
  </si>
  <si>
    <t>Denis Diego Siqueira Santos</t>
  </si>
  <si>
    <t>19.375.650/0001-40</t>
  </si>
  <si>
    <t>Segurança</t>
  </si>
  <si>
    <t xml:space="preserve">SEG Eletronic Sist de Alarme </t>
  </si>
  <si>
    <t>00.797.201/0001-61</t>
  </si>
  <si>
    <t>Simone Bezerra da Silva</t>
  </si>
  <si>
    <t>Banca 3º Mundo</t>
  </si>
  <si>
    <t>00.928.456/0001-16</t>
  </si>
  <si>
    <t>MK Tecnologia e Segurança Ltda - ME</t>
  </si>
  <si>
    <t>LEVA</t>
  </si>
  <si>
    <t>76.535.764/0022-78</t>
  </si>
  <si>
    <t xml:space="preserve">               RUA JUSTINO FRANCISCO DA SILVA, 995 - CEDRO - FONE 3721-3097 CARUARU </t>
  </si>
  <si>
    <t>José Edson Lins</t>
  </si>
  <si>
    <t>731.364.414-00</t>
  </si>
  <si>
    <t xml:space="preserve">                                                                         RELAÇÃO DE PAGAMENTOS - ANEXO V</t>
  </si>
  <si>
    <t>Lanche para encontros de adolescentes e família</t>
  </si>
  <si>
    <t xml:space="preserve">Oi Empresas Total </t>
  </si>
  <si>
    <t>Internet</t>
  </si>
  <si>
    <t>COMPESA</t>
  </si>
  <si>
    <t>09.769.035/0001-64</t>
  </si>
  <si>
    <t>Neoenergia</t>
  </si>
  <si>
    <t>10.835.932/0001-08</t>
  </si>
  <si>
    <t>083.419.364-70</t>
  </si>
  <si>
    <t>Termo de Fomento nº 008/2022</t>
  </si>
  <si>
    <t>Material de expediente e pedagógico</t>
  </si>
  <si>
    <t>José Gomes dos Santos Polpas</t>
  </si>
  <si>
    <t>05.921.208/0001-67</t>
  </si>
  <si>
    <t>Manutenção de espaço físico</t>
  </si>
  <si>
    <t>AF Com. Varej. Mat. De Construção</t>
  </si>
  <si>
    <t>05.262.274/0001-64</t>
  </si>
  <si>
    <t>02.12.22</t>
  </si>
  <si>
    <t>05.12.22</t>
  </si>
  <si>
    <t xml:space="preserve">Claro S/A </t>
  </si>
  <si>
    <t>01.12.22</t>
  </si>
  <si>
    <t>13.12.22</t>
  </si>
  <si>
    <t>09.12.22</t>
  </si>
  <si>
    <t>20.12.22</t>
  </si>
  <si>
    <t>Gustavo Henrique Patriota ME</t>
  </si>
  <si>
    <t>22.509.262/0001-19</t>
  </si>
  <si>
    <t>14.12.22</t>
  </si>
  <si>
    <t>15.12.22</t>
  </si>
  <si>
    <t>23.12.22</t>
  </si>
  <si>
    <t>22.12.22</t>
  </si>
  <si>
    <t>26.12.22</t>
  </si>
  <si>
    <t>02.01.23</t>
  </si>
  <si>
    <t>05.01.23</t>
  </si>
  <si>
    <t>09.01.23</t>
  </si>
  <si>
    <t>06.01.23</t>
  </si>
  <si>
    <t>11.01.23</t>
  </si>
  <si>
    <t>Prog. Cidadão: Dezembro de 2022 e Janeiro de 2023</t>
  </si>
  <si>
    <t>20.01.23</t>
  </si>
  <si>
    <t>23.01.23</t>
  </si>
  <si>
    <t>26.01.23</t>
  </si>
  <si>
    <t>31.01.23</t>
  </si>
  <si>
    <t>IPVA, Seguro e Manutenção de veículos</t>
  </si>
  <si>
    <t>Zurich Minas Brasil Seguros S/A</t>
  </si>
  <si>
    <t>17.197.385/0001-21</t>
  </si>
  <si>
    <t>30.01.23</t>
  </si>
  <si>
    <t>Férias</t>
  </si>
  <si>
    <t>03.01.23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</si>
</sst>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9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color rgb="FFFF0000"/>
      <name val="Calibri"/>
      <family val="2"/>
      <scheme val="minor"/>
    </font>
    <font>
      <sz val="9"/>
      <color rgb="FFFF0000"/>
      <name val="Times New Roman"/>
      <family val="1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2" fillId="0" borderId="0" xfId="0" applyFont="1"/>
    <xf numFmtId="0" fontId="7" fillId="0" borderId="0" xfId="0" applyFont="1"/>
    <xf numFmtId="0" fontId="0" fillId="0" borderId="1" xfId="0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4" fillId="0" borderId="0" xfId="0" applyFont="1"/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17" fontId="15" fillId="0" borderId="1" xfId="0" applyNumberFormat="1" applyFont="1" applyBorder="1" applyAlignment="1">
      <alignment horizontal="center" vertical="center" wrapText="1"/>
    </xf>
    <xf numFmtId="44" fontId="15" fillId="0" borderId="1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vertical="top" wrapText="1"/>
    </xf>
    <xf numFmtId="44" fontId="14" fillId="2" borderId="1" xfId="1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vertical="top" wrapText="1"/>
    </xf>
    <xf numFmtId="0" fontId="15" fillId="0" borderId="0" xfId="0" applyFont="1" applyAlignment="1">
      <alignment vertical="top" wrapText="1"/>
    </xf>
    <xf numFmtId="44" fontId="14" fillId="0" borderId="0" xfId="1" applyFont="1" applyFill="1" applyBorder="1" applyAlignment="1">
      <alignment horizontal="left" vertical="top" wrapText="1"/>
    </xf>
    <xf numFmtId="44" fontId="15" fillId="0" borderId="1" xfId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16" fillId="0" borderId="0" xfId="0" applyFont="1" applyAlignment="1">
      <alignment vertical="top" wrapText="1"/>
    </xf>
    <xf numFmtId="44" fontId="17" fillId="0" borderId="0" xfId="1" applyFont="1" applyFill="1" applyBorder="1" applyAlignment="1">
      <alignment horizontal="left" vertical="top" wrapText="1"/>
    </xf>
    <xf numFmtId="17" fontId="15" fillId="0" borderId="1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44" fontId="15" fillId="0" borderId="1" xfId="1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44" fontId="14" fillId="2" borderId="1" xfId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44" fontId="15" fillId="0" borderId="1" xfId="1" applyFont="1" applyFill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center" vertical="center" wrapText="1"/>
    </xf>
    <xf numFmtId="44" fontId="15" fillId="0" borderId="1" xfId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right" vertical="top" wrapText="1"/>
    </xf>
    <xf numFmtId="0" fontId="14" fillId="3" borderId="5" xfId="0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44" fontId="14" fillId="3" borderId="4" xfId="1" applyFont="1" applyFill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44" fontId="15" fillId="0" borderId="1" xfId="1" applyFont="1" applyFill="1" applyBorder="1" applyAlignment="1">
      <alignment vertical="center"/>
    </xf>
    <xf numFmtId="0" fontId="19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left" vertical="top"/>
    </xf>
    <xf numFmtId="0" fontId="13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43961</xdr:colOff>
      <xdr:row>0</xdr:row>
      <xdr:rowOff>0</xdr:rowOff>
    </xdr:from>
    <xdr:to>
      <xdr:col>3</xdr:col>
      <xdr:colOff>375558</xdr:colOff>
      <xdr:row>2</xdr:row>
      <xdr:rowOff>183110</xdr:rowOff>
    </xdr:to>
    <xdr:pic>
      <xdr:nvPicPr>
        <xdr:cNvPr id="4" name="Imagem 8" descr="locomarca_definiti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538" y="0"/>
          <a:ext cx="844482" cy="55678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6"/>
  <sheetViews>
    <sheetView tabSelected="1" topLeftCell="A21" zoomScale="130" zoomScaleNormal="130" workbookViewId="0">
      <selection activeCell="E33" sqref="E33"/>
    </sheetView>
  </sheetViews>
  <sheetFormatPr defaultRowHeight="15" x14ac:dyDescent="0.25"/>
  <cols>
    <col min="1" max="2" width="3.5703125" customWidth="1"/>
    <col min="3" max="3" width="7.7109375" style="1" customWidth="1"/>
    <col min="4" max="4" width="35.140625" customWidth="1"/>
    <col min="5" max="5" width="22.140625" customWidth="1"/>
    <col min="6" max="6" width="17" customWidth="1"/>
    <col min="7" max="7" width="12.140625" customWidth="1"/>
    <col min="8" max="8" width="12.28515625" customWidth="1"/>
    <col min="9" max="9" width="22" customWidth="1"/>
  </cols>
  <sheetData>
    <row r="1" spans="3:10" ht="15" customHeight="1" x14ac:dyDescent="0.25">
      <c r="C1"/>
      <c r="D1" s="4"/>
      <c r="E1" s="10" t="s">
        <v>31</v>
      </c>
      <c r="F1" s="2"/>
      <c r="H1" s="2"/>
      <c r="I1" s="2"/>
      <c r="J1" s="2"/>
    </row>
    <row r="2" spans="3:10" ht="14.25" customHeight="1" x14ac:dyDescent="0.25">
      <c r="C2"/>
      <c r="D2" s="4"/>
      <c r="E2" s="10" t="s">
        <v>64</v>
      </c>
      <c r="F2" s="2"/>
      <c r="H2" s="2"/>
      <c r="I2" s="2"/>
      <c r="J2" s="2"/>
    </row>
    <row r="3" spans="3:10" ht="17.25" customHeight="1" x14ac:dyDescent="0.25">
      <c r="C3"/>
      <c r="D3" s="64" t="s">
        <v>67</v>
      </c>
      <c r="E3" s="64"/>
      <c r="F3" s="64"/>
      <c r="G3" s="64"/>
      <c r="H3" s="64"/>
      <c r="I3" s="64"/>
      <c r="J3" s="64"/>
    </row>
    <row r="4" spans="3:10" ht="12" customHeight="1" x14ac:dyDescent="0.25">
      <c r="C4" s="65" t="s">
        <v>30</v>
      </c>
      <c r="D4" s="65"/>
      <c r="E4" s="65"/>
      <c r="F4" s="65"/>
      <c r="G4" s="11" t="s">
        <v>21</v>
      </c>
      <c r="H4" s="9"/>
      <c r="I4" s="6"/>
      <c r="J4" s="5"/>
    </row>
    <row r="5" spans="3:10" ht="12" customHeight="1" x14ac:dyDescent="0.25">
      <c r="C5"/>
      <c r="D5" s="2"/>
      <c r="E5" s="2"/>
      <c r="F5" s="2"/>
      <c r="G5" s="11" t="s">
        <v>76</v>
      </c>
      <c r="H5" s="12"/>
      <c r="I5" s="13"/>
      <c r="J5" s="14"/>
    </row>
    <row r="6" spans="3:10" ht="11.25" customHeight="1" x14ac:dyDescent="0.25">
      <c r="C6" s="3"/>
      <c r="D6" s="3"/>
      <c r="E6" s="3"/>
      <c r="F6" s="3"/>
      <c r="G6" s="15" t="s">
        <v>102</v>
      </c>
      <c r="H6" s="16"/>
      <c r="I6" s="17"/>
      <c r="J6" s="18"/>
    </row>
    <row r="7" spans="3:10" ht="12" customHeight="1" x14ac:dyDescent="0.25">
      <c r="C7" s="66" t="s">
        <v>0</v>
      </c>
      <c r="D7" s="66"/>
      <c r="E7" s="66"/>
      <c r="F7" s="66"/>
      <c r="G7" s="66"/>
      <c r="H7" s="66"/>
      <c r="I7" s="66"/>
    </row>
    <row r="8" spans="3:10" s="7" customFormat="1" ht="14.25" customHeight="1" x14ac:dyDescent="0.25">
      <c r="C8" s="20" t="s">
        <v>29</v>
      </c>
      <c r="D8" s="20" t="s">
        <v>1</v>
      </c>
      <c r="E8" s="20" t="s">
        <v>32</v>
      </c>
      <c r="F8" s="20" t="s">
        <v>33</v>
      </c>
      <c r="G8" s="20" t="s">
        <v>2</v>
      </c>
      <c r="H8" s="20" t="s">
        <v>3</v>
      </c>
      <c r="I8" s="20" t="s">
        <v>4</v>
      </c>
    </row>
    <row r="9" spans="3:10" s="19" customFormat="1" ht="12.75" customHeight="1" x14ac:dyDescent="0.25">
      <c r="C9" s="21">
        <v>1</v>
      </c>
      <c r="D9" s="22" t="s">
        <v>7</v>
      </c>
      <c r="E9" s="23" t="s">
        <v>8</v>
      </c>
      <c r="F9" s="23" t="s">
        <v>26</v>
      </c>
      <c r="G9" s="21" t="s">
        <v>97</v>
      </c>
      <c r="H9" s="24">
        <v>44896</v>
      </c>
      <c r="I9" s="25">
        <v>2384.08</v>
      </c>
    </row>
    <row r="10" spans="3:10" s="19" customFormat="1" ht="12.75" customHeight="1" x14ac:dyDescent="0.25">
      <c r="C10" s="21">
        <v>2</v>
      </c>
      <c r="D10" s="22" t="s">
        <v>27</v>
      </c>
      <c r="E10" s="23" t="s">
        <v>28</v>
      </c>
      <c r="F10" s="23" t="s">
        <v>26</v>
      </c>
      <c r="G10" s="21" t="s">
        <v>97</v>
      </c>
      <c r="H10" s="24">
        <v>44896</v>
      </c>
      <c r="I10" s="25">
        <v>1610.68</v>
      </c>
    </row>
    <row r="11" spans="3:10" s="19" customFormat="1" ht="12.75" customHeight="1" x14ac:dyDescent="0.25">
      <c r="C11" s="21">
        <v>3</v>
      </c>
      <c r="D11" s="22" t="s">
        <v>65</v>
      </c>
      <c r="E11" s="23" t="s">
        <v>66</v>
      </c>
      <c r="F11" s="23" t="s">
        <v>26</v>
      </c>
      <c r="G11" s="21" t="s">
        <v>97</v>
      </c>
      <c r="H11" s="24">
        <v>44896</v>
      </c>
      <c r="I11" s="25">
        <v>2016.54</v>
      </c>
    </row>
    <row r="12" spans="3:10" s="19" customFormat="1" ht="13.5" customHeight="1" x14ac:dyDescent="0.25">
      <c r="C12" s="21">
        <v>4</v>
      </c>
      <c r="D12" s="22" t="s">
        <v>11</v>
      </c>
      <c r="E12" s="23" t="s">
        <v>12</v>
      </c>
      <c r="F12" s="23" t="s">
        <v>26</v>
      </c>
      <c r="G12" s="21" t="s">
        <v>97</v>
      </c>
      <c r="H12" s="24">
        <v>44896</v>
      </c>
      <c r="I12" s="25">
        <v>1121.0999999999999</v>
      </c>
    </row>
    <row r="13" spans="3:10" s="19" customFormat="1" ht="12.75" customHeight="1" x14ac:dyDescent="0.25">
      <c r="C13" s="21">
        <v>5</v>
      </c>
      <c r="D13" s="22" t="s">
        <v>15</v>
      </c>
      <c r="E13" s="23" t="s">
        <v>16</v>
      </c>
      <c r="F13" s="23" t="s">
        <v>26</v>
      </c>
      <c r="G13" s="21" t="s">
        <v>97</v>
      </c>
      <c r="H13" s="24">
        <v>44896</v>
      </c>
      <c r="I13" s="25">
        <v>2095.64</v>
      </c>
    </row>
    <row r="14" spans="3:10" s="19" customFormat="1" ht="14.25" customHeight="1" x14ac:dyDescent="0.25">
      <c r="C14" s="21">
        <v>6</v>
      </c>
      <c r="D14" s="22" t="s">
        <v>22</v>
      </c>
      <c r="E14" s="26" t="s">
        <v>23</v>
      </c>
      <c r="F14" s="23" t="s">
        <v>26</v>
      </c>
      <c r="G14" s="21" t="s">
        <v>97</v>
      </c>
      <c r="H14" s="24">
        <v>44896</v>
      </c>
      <c r="I14" s="25">
        <v>1610.68</v>
      </c>
    </row>
    <row r="15" spans="3:10" s="19" customFormat="1" ht="14.25" customHeight="1" x14ac:dyDescent="0.25">
      <c r="C15" s="21">
        <v>7</v>
      </c>
      <c r="D15" s="22" t="s">
        <v>13</v>
      </c>
      <c r="E15" s="23" t="s">
        <v>14</v>
      </c>
      <c r="F15" s="23" t="s">
        <v>26</v>
      </c>
      <c r="G15" s="21" t="s">
        <v>97</v>
      </c>
      <c r="H15" s="24">
        <v>44896</v>
      </c>
      <c r="I15" s="25">
        <v>2111.1799999999998</v>
      </c>
    </row>
    <row r="16" spans="3:10" s="19" customFormat="1" ht="12.75" customHeight="1" x14ac:dyDescent="0.25">
      <c r="C16" s="21">
        <v>8</v>
      </c>
      <c r="D16" s="22" t="s">
        <v>5</v>
      </c>
      <c r="E16" s="23" t="s">
        <v>6</v>
      </c>
      <c r="F16" s="23" t="s">
        <v>26</v>
      </c>
      <c r="G16" s="21" t="s">
        <v>112</v>
      </c>
      <c r="H16" s="24">
        <v>44896</v>
      </c>
      <c r="I16" s="25">
        <v>4726.0200000000004</v>
      </c>
    </row>
    <row r="17" spans="3:9" s="19" customFormat="1" ht="12.75" customHeight="1" x14ac:dyDescent="0.25">
      <c r="C17" s="21">
        <v>9</v>
      </c>
      <c r="D17" s="22" t="s">
        <v>41</v>
      </c>
      <c r="E17" s="23" t="s">
        <v>42</v>
      </c>
      <c r="F17" s="23" t="s">
        <v>26</v>
      </c>
      <c r="G17" s="21" t="s">
        <v>97</v>
      </c>
      <c r="H17" s="24">
        <v>44896</v>
      </c>
      <c r="I17" s="25">
        <v>1428.68</v>
      </c>
    </row>
    <row r="18" spans="3:9" s="19" customFormat="1" ht="12.75" customHeight="1" x14ac:dyDescent="0.25">
      <c r="C18" s="21">
        <v>10</v>
      </c>
      <c r="D18" s="22" t="s">
        <v>9</v>
      </c>
      <c r="E18" s="23" t="s">
        <v>10</v>
      </c>
      <c r="F18" s="23" t="s">
        <v>26</v>
      </c>
      <c r="G18" s="21" t="s">
        <v>97</v>
      </c>
      <c r="H18" s="24">
        <v>44896</v>
      </c>
      <c r="I18" s="25">
        <v>2137.73</v>
      </c>
    </row>
    <row r="19" spans="3:9" s="19" customFormat="1" ht="12.75" customHeight="1" x14ac:dyDescent="0.25">
      <c r="C19" s="21">
        <v>11</v>
      </c>
      <c r="D19" s="22" t="s">
        <v>58</v>
      </c>
      <c r="E19" s="23" t="s">
        <v>75</v>
      </c>
      <c r="F19" s="23" t="s">
        <v>26</v>
      </c>
      <c r="G19" s="21" t="s">
        <v>97</v>
      </c>
      <c r="H19" s="24">
        <v>44896</v>
      </c>
      <c r="I19" s="25">
        <v>2095.64</v>
      </c>
    </row>
    <row r="20" spans="3:9" s="19" customFormat="1" ht="14.25" customHeight="1" x14ac:dyDescent="0.25">
      <c r="C20" s="21">
        <v>12</v>
      </c>
      <c r="D20" s="22" t="s">
        <v>17</v>
      </c>
      <c r="E20" s="23" t="s">
        <v>18</v>
      </c>
      <c r="F20" s="23" t="s">
        <v>26</v>
      </c>
      <c r="G20" s="21" t="s">
        <v>97</v>
      </c>
      <c r="H20" s="24">
        <v>44896</v>
      </c>
      <c r="I20" s="25">
        <v>1610.68</v>
      </c>
    </row>
    <row r="21" spans="3:9" s="19" customFormat="1" ht="13.5" customHeight="1" x14ac:dyDescent="0.25">
      <c r="C21" s="21">
        <v>13</v>
      </c>
      <c r="D21" s="22" t="s">
        <v>37</v>
      </c>
      <c r="E21" s="23" t="s">
        <v>38</v>
      </c>
      <c r="F21" s="23" t="s">
        <v>26</v>
      </c>
      <c r="G21" s="21" t="s">
        <v>97</v>
      </c>
      <c r="H21" s="24">
        <v>44896</v>
      </c>
      <c r="I21" s="25">
        <v>1212</v>
      </c>
    </row>
    <row r="22" spans="3:9" s="19" customFormat="1" ht="13.5" customHeight="1" x14ac:dyDescent="0.25">
      <c r="C22" s="21">
        <v>14</v>
      </c>
      <c r="D22" s="22" t="s">
        <v>7</v>
      </c>
      <c r="E22" s="23" t="s">
        <v>8</v>
      </c>
      <c r="F22" s="23" t="s">
        <v>26</v>
      </c>
      <c r="G22" s="21" t="s">
        <v>106</v>
      </c>
      <c r="H22" s="24">
        <v>44927</v>
      </c>
      <c r="I22" s="25">
        <v>2389.33</v>
      </c>
    </row>
    <row r="23" spans="3:9" s="19" customFormat="1" ht="13.5" customHeight="1" x14ac:dyDescent="0.25">
      <c r="C23" s="21">
        <v>15</v>
      </c>
      <c r="D23" s="22" t="s">
        <v>27</v>
      </c>
      <c r="E23" s="23" t="s">
        <v>28</v>
      </c>
      <c r="F23" s="23" t="s">
        <v>26</v>
      </c>
      <c r="G23" s="21" t="s">
        <v>106</v>
      </c>
      <c r="H23" s="24" t="s">
        <v>111</v>
      </c>
      <c r="I23" s="25">
        <v>2123.71</v>
      </c>
    </row>
    <row r="24" spans="3:9" s="2" customFormat="1" ht="14.25" customHeight="1" x14ac:dyDescent="0.25">
      <c r="C24" s="21">
        <v>16</v>
      </c>
      <c r="D24" s="22" t="s">
        <v>27</v>
      </c>
      <c r="E24" s="23" t="s">
        <v>28</v>
      </c>
      <c r="F24" s="23" t="s">
        <v>26</v>
      </c>
      <c r="G24" s="21" t="s">
        <v>106</v>
      </c>
      <c r="H24" s="24">
        <v>44927</v>
      </c>
      <c r="I24" s="25">
        <v>54.43</v>
      </c>
    </row>
    <row r="25" spans="3:9" s="2" customFormat="1" ht="14.25" customHeight="1" x14ac:dyDescent="0.25">
      <c r="C25" s="21">
        <v>17</v>
      </c>
      <c r="D25" s="22" t="s">
        <v>11</v>
      </c>
      <c r="E25" s="23" t="s">
        <v>12</v>
      </c>
      <c r="F25" s="23" t="s">
        <v>26</v>
      </c>
      <c r="G25" s="21" t="s">
        <v>106</v>
      </c>
      <c r="H25" s="24">
        <v>44927</v>
      </c>
      <c r="I25" s="25">
        <v>1204.3499999999999</v>
      </c>
    </row>
    <row r="26" spans="3:9" s="2" customFormat="1" ht="14.25" customHeight="1" x14ac:dyDescent="0.25">
      <c r="C26" s="21">
        <v>18</v>
      </c>
      <c r="D26" s="22" t="s">
        <v>15</v>
      </c>
      <c r="E26" s="23" t="s">
        <v>16</v>
      </c>
      <c r="F26" s="23" t="s">
        <v>26</v>
      </c>
      <c r="G26" s="21" t="s">
        <v>106</v>
      </c>
      <c r="H26" s="24">
        <v>44927</v>
      </c>
      <c r="I26" s="25">
        <v>2096.89</v>
      </c>
    </row>
    <row r="27" spans="3:9" s="2" customFormat="1" ht="12.75" customHeight="1" x14ac:dyDescent="0.25">
      <c r="C27" s="21">
        <v>19</v>
      </c>
      <c r="D27" s="22" t="s">
        <v>22</v>
      </c>
      <c r="E27" s="26" t="s">
        <v>23</v>
      </c>
      <c r="F27" s="23" t="s">
        <v>26</v>
      </c>
      <c r="G27" s="21" t="s">
        <v>106</v>
      </c>
      <c r="H27" s="24">
        <v>44927</v>
      </c>
      <c r="I27" s="25">
        <v>1612.03</v>
      </c>
    </row>
    <row r="28" spans="3:9" s="2" customFormat="1" ht="12.75" customHeight="1" x14ac:dyDescent="0.25">
      <c r="C28" s="21">
        <v>20</v>
      </c>
      <c r="D28" s="22" t="s">
        <v>13</v>
      </c>
      <c r="E28" s="23" t="s">
        <v>14</v>
      </c>
      <c r="F28" s="23" t="s">
        <v>26</v>
      </c>
      <c r="G28" s="21" t="s">
        <v>106</v>
      </c>
      <c r="H28" s="24" t="s">
        <v>111</v>
      </c>
      <c r="I28" s="25">
        <v>2751.69</v>
      </c>
    </row>
    <row r="29" spans="3:9" s="2" customFormat="1" ht="12.75" customHeight="1" x14ac:dyDescent="0.25">
      <c r="C29" s="21">
        <v>21</v>
      </c>
      <c r="D29" s="22" t="s">
        <v>13</v>
      </c>
      <c r="E29" s="23" t="s">
        <v>14</v>
      </c>
      <c r="F29" s="23" t="s">
        <v>26</v>
      </c>
      <c r="G29" s="21" t="s">
        <v>106</v>
      </c>
      <c r="H29" s="24">
        <v>44927</v>
      </c>
      <c r="I29" s="25">
        <v>73.14</v>
      </c>
    </row>
    <row r="30" spans="3:9" s="2" customFormat="1" ht="12.75" customHeight="1" x14ac:dyDescent="0.25">
      <c r="C30" s="21">
        <v>22</v>
      </c>
      <c r="D30" s="22" t="s">
        <v>5</v>
      </c>
      <c r="E30" s="23" t="s">
        <v>6</v>
      </c>
      <c r="F30" s="23" t="s">
        <v>26</v>
      </c>
      <c r="G30" s="21" t="s">
        <v>110</v>
      </c>
      <c r="H30" s="24">
        <v>44927</v>
      </c>
      <c r="I30" s="25">
        <v>4733.2700000000004</v>
      </c>
    </row>
    <row r="31" spans="3:9" s="2" customFormat="1" ht="12.75" customHeight="1" x14ac:dyDescent="0.25">
      <c r="C31" s="21">
        <v>23</v>
      </c>
      <c r="D31" s="22" t="s">
        <v>65</v>
      </c>
      <c r="E31" s="23" t="s">
        <v>66</v>
      </c>
      <c r="F31" s="23" t="s">
        <v>26</v>
      </c>
      <c r="G31" s="21" t="s">
        <v>110</v>
      </c>
      <c r="H31" s="24">
        <v>44927</v>
      </c>
      <c r="I31" s="25">
        <v>2017.89</v>
      </c>
    </row>
    <row r="32" spans="3:9" s="2" customFormat="1" ht="14.25" customHeight="1" x14ac:dyDescent="0.25">
      <c r="C32" s="21">
        <v>24</v>
      </c>
      <c r="D32" s="22" t="s">
        <v>41</v>
      </c>
      <c r="E32" s="23" t="s">
        <v>42</v>
      </c>
      <c r="F32" s="23" t="s">
        <v>26</v>
      </c>
      <c r="G32" s="21" t="s">
        <v>106</v>
      </c>
      <c r="H32" s="24">
        <v>44927</v>
      </c>
      <c r="I32" s="25">
        <v>1430.03</v>
      </c>
    </row>
    <row r="33" spans="3:10" s="2" customFormat="1" ht="15.75" customHeight="1" x14ac:dyDescent="0.25">
      <c r="C33" s="21">
        <v>25</v>
      </c>
      <c r="D33" s="22" t="s">
        <v>9</v>
      </c>
      <c r="E33" s="23" t="s">
        <v>10</v>
      </c>
      <c r="F33" s="23" t="s">
        <v>26</v>
      </c>
      <c r="G33" s="21" t="s">
        <v>106</v>
      </c>
      <c r="H33" s="24">
        <v>44927</v>
      </c>
      <c r="I33" s="25">
        <v>2138.98</v>
      </c>
    </row>
    <row r="34" spans="3:10" s="2" customFormat="1" ht="14.25" customHeight="1" x14ac:dyDescent="0.25">
      <c r="C34" s="21">
        <v>26</v>
      </c>
      <c r="D34" s="22" t="s">
        <v>58</v>
      </c>
      <c r="E34" s="23" t="s">
        <v>75</v>
      </c>
      <c r="F34" s="23" t="s">
        <v>26</v>
      </c>
      <c r="G34" s="21" t="s">
        <v>106</v>
      </c>
      <c r="H34" s="24">
        <v>44927</v>
      </c>
      <c r="I34" s="25">
        <v>2096.89</v>
      </c>
    </row>
    <row r="35" spans="3:10" s="2" customFormat="1" ht="14.25" customHeight="1" x14ac:dyDescent="0.25">
      <c r="C35" s="21">
        <v>27</v>
      </c>
      <c r="D35" s="22" t="s">
        <v>17</v>
      </c>
      <c r="E35" s="23" t="s">
        <v>18</v>
      </c>
      <c r="F35" s="23" t="s">
        <v>26</v>
      </c>
      <c r="G35" s="21" t="s">
        <v>106</v>
      </c>
      <c r="H35" s="24">
        <v>44927</v>
      </c>
      <c r="I35" s="25">
        <v>1612.03</v>
      </c>
    </row>
    <row r="36" spans="3:10" s="2" customFormat="1" ht="14.25" customHeight="1" x14ac:dyDescent="0.25">
      <c r="C36" s="21">
        <v>28</v>
      </c>
      <c r="D36" s="22" t="s">
        <v>37</v>
      </c>
      <c r="E36" s="23" t="s">
        <v>38</v>
      </c>
      <c r="F36" s="23" t="s">
        <v>26</v>
      </c>
      <c r="G36" s="21" t="s">
        <v>106</v>
      </c>
      <c r="H36" s="24">
        <v>44927</v>
      </c>
      <c r="I36" s="25">
        <v>1294</v>
      </c>
    </row>
    <row r="37" spans="3:10" s="2" customFormat="1" ht="12.75" customHeight="1" x14ac:dyDescent="0.25">
      <c r="C37" s="27"/>
      <c r="D37" s="28" t="s">
        <v>36</v>
      </c>
      <c r="E37" s="29"/>
      <c r="F37" s="29"/>
      <c r="G37" s="29"/>
      <c r="H37" s="29"/>
      <c r="I37" s="30">
        <f>SUM(I9:I36)</f>
        <v>53789.30999999999</v>
      </c>
    </row>
    <row r="38" spans="3:10" s="2" customFormat="1" ht="9" customHeight="1" x14ac:dyDescent="0.25">
      <c r="C38" s="31"/>
      <c r="D38" s="32"/>
      <c r="E38" s="33"/>
      <c r="F38" s="33"/>
      <c r="G38" s="33"/>
      <c r="H38" s="33"/>
      <c r="I38" s="34"/>
    </row>
    <row r="39" spans="3:10" s="2" customFormat="1" ht="18" customHeight="1" x14ac:dyDescent="0.25">
      <c r="C39" s="66" t="s">
        <v>39</v>
      </c>
      <c r="D39" s="66"/>
      <c r="E39" s="66"/>
      <c r="F39" s="66"/>
      <c r="G39" s="66"/>
      <c r="H39" s="66"/>
      <c r="I39" s="66"/>
    </row>
    <row r="40" spans="3:10" s="2" customFormat="1" ht="15" customHeight="1" x14ac:dyDescent="0.25">
      <c r="C40" s="23">
        <v>29</v>
      </c>
      <c r="D40" s="22" t="s">
        <v>53</v>
      </c>
      <c r="E40" s="23" t="s">
        <v>54</v>
      </c>
      <c r="F40" s="21" t="s">
        <v>26</v>
      </c>
      <c r="G40" s="23" t="s">
        <v>97</v>
      </c>
      <c r="H40" s="23">
        <v>420</v>
      </c>
      <c r="I40" s="35">
        <v>700</v>
      </c>
    </row>
    <row r="41" spans="3:10" s="2" customFormat="1" ht="15.75" customHeight="1" x14ac:dyDescent="0.25">
      <c r="C41" s="23">
        <v>30</v>
      </c>
      <c r="D41" s="22" t="s">
        <v>53</v>
      </c>
      <c r="E41" s="23" t="s">
        <v>54</v>
      </c>
      <c r="F41" s="21" t="s">
        <v>26</v>
      </c>
      <c r="G41" s="23" t="s">
        <v>106</v>
      </c>
      <c r="H41" s="23">
        <v>424</v>
      </c>
      <c r="I41" s="35">
        <v>700</v>
      </c>
    </row>
    <row r="42" spans="3:10" s="2" customFormat="1" ht="12" customHeight="1" x14ac:dyDescent="0.25">
      <c r="C42" s="36"/>
      <c r="D42" s="28" t="s">
        <v>36</v>
      </c>
      <c r="E42" s="29"/>
      <c r="F42" s="37"/>
      <c r="G42" s="37"/>
      <c r="H42" s="29"/>
      <c r="I42" s="30">
        <f>SUM(I40:I41)</f>
        <v>1400</v>
      </c>
    </row>
    <row r="43" spans="3:10" s="2" customFormat="1" ht="8.25" customHeight="1" x14ac:dyDescent="0.25">
      <c r="C43" s="38"/>
      <c r="D43" s="39"/>
      <c r="E43" s="40"/>
      <c r="F43" s="40"/>
      <c r="G43" s="40"/>
      <c r="H43" s="40"/>
      <c r="I43" s="41"/>
      <c r="J43" s="3"/>
    </row>
    <row r="44" spans="3:10" s="2" customFormat="1" ht="18" customHeight="1" x14ac:dyDescent="0.25">
      <c r="C44" s="66" t="s">
        <v>19</v>
      </c>
      <c r="D44" s="66"/>
      <c r="E44" s="66"/>
      <c r="F44" s="66"/>
      <c r="G44" s="66"/>
      <c r="H44" s="66"/>
      <c r="I44" s="66"/>
    </row>
    <row r="45" spans="3:10" s="2" customFormat="1" ht="12.75" customHeight="1" x14ac:dyDescent="0.25">
      <c r="C45" s="23">
        <v>31</v>
      </c>
      <c r="D45" s="22" t="s">
        <v>24</v>
      </c>
      <c r="E45" s="23" t="s">
        <v>25</v>
      </c>
      <c r="F45" s="21" t="s">
        <v>26</v>
      </c>
      <c r="G45" s="42" t="s">
        <v>97</v>
      </c>
      <c r="H45" s="42">
        <v>44896</v>
      </c>
      <c r="I45" s="35">
        <v>2894.35</v>
      </c>
    </row>
    <row r="46" spans="3:10" s="2" customFormat="1" ht="12.75" customHeight="1" x14ac:dyDescent="0.25">
      <c r="C46" s="23">
        <v>32</v>
      </c>
      <c r="D46" s="22" t="s">
        <v>24</v>
      </c>
      <c r="E46" s="23" t="s">
        <v>25</v>
      </c>
      <c r="F46" s="21" t="s">
        <v>26</v>
      </c>
      <c r="G46" s="42" t="s">
        <v>106</v>
      </c>
      <c r="H46" s="42">
        <v>44927</v>
      </c>
      <c r="I46" s="35">
        <v>3075.34</v>
      </c>
    </row>
    <row r="47" spans="3:10" s="2" customFormat="1" ht="12" customHeight="1" x14ac:dyDescent="0.25">
      <c r="C47" s="36"/>
      <c r="D47" s="28" t="s">
        <v>36</v>
      </c>
      <c r="E47" s="29"/>
      <c r="F47" s="37"/>
      <c r="G47" s="37"/>
      <c r="H47" s="29"/>
      <c r="I47" s="30">
        <f>SUM(I45:I46)</f>
        <v>5969.6900000000005</v>
      </c>
    </row>
    <row r="48" spans="3:10" s="2" customFormat="1" ht="9.75" customHeight="1" x14ac:dyDescent="0.25">
      <c r="C48" s="43"/>
      <c r="D48" s="39"/>
      <c r="E48" s="40"/>
      <c r="F48" s="44"/>
      <c r="G48" s="44"/>
      <c r="H48" s="40"/>
      <c r="I48" s="41"/>
    </row>
    <row r="49" spans="3:9" s="2" customFormat="1" ht="18.75" customHeight="1" x14ac:dyDescent="0.25">
      <c r="C49" s="66" t="s">
        <v>46</v>
      </c>
      <c r="D49" s="66"/>
      <c r="E49" s="66"/>
      <c r="F49" s="66"/>
      <c r="G49" s="66"/>
      <c r="H49" s="66"/>
      <c r="I49" s="66"/>
    </row>
    <row r="50" spans="3:9" s="2" customFormat="1" ht="15" customHeight="1" x14ac:dyDescent="0.25">
      <c r="C50" s="23">
        <v>33</v>
      </c>
      <c r="D50" s="22" t="s">
        <v>85</v>
      </c>
      <c r="E50" s="23" t="s">
        <v>48</v>
      </c>
      <c r="F50" s="21" t="s">
        <v>26</v>
      </c>
      <c r="G50" s="23" t="s">
        <v>86</v>
      </c>
      <c r="H50" s="42">
        <v>44896</v>
      </c>
      <c r="I50" s="35">
        <v>351.98</v>
      </c>
    </row>
    <row r="51" spans="3:9" s="2" customFormat="1" ht="15.75" customHeight="1" x14ac:dyDescent="0.25">
      <c r="C51" s="23">
        <v>34</v>
      </c>
      <c r="D51" s="22" t="s">
        <v>69</v>
      </c>
      <c r="E51" s="23" t="s">
        <v>63</v>
      </c>
      <c r="F51" s="21" t="s">
        <v>26</v>
      </c>
      <c r="G51" s="23" t="s">
        <v>87</v>
      </c>
      <c r="H51" s="42">
        <v>44866</v>
      </c>
      <c r="I51" s="35">
        <v>119.83</v>
      </c>
    </row>
    <row r="52" spans="3:9" s="2" customFormat="1" ht="15.75" customHeight="1" x14ac:dyDescent="0.25">
      <c r="C52" s="23">
        <v>35</v>
      </c>
      <c r="D52" s="22" t="s">
        <v>85</v>
      </c>
      <c r="E52" s="23" t="s">
        <v>48</v>
      </c>
      <c r="F52" s="21" t="s">
        <v>26</v>
      </c>
      <c r="G52" s="23" t="s">
        <v>98</v>
      </c>
      <c r="H52" s="42">
        <v>44927</v>
      </c>
      <c r="I52" s="35">
        <v>202.97</v>
      </c>
    </row>
    <row r="53" spans="3:9" s="2" customFormat="1" ht="15.75" customHeight="1" x14ac:dyDescent="0.25">
      <c r="C53" s="23">
        <v>36</v>
      </c>
      <c r="D53" s="22" t="s">
        <v>69</v>
      </c>
      <c r="E53" s="23" t="s">
        <v>63</v>
      </c>
      <c r="F53" s="21" t="s">
        <v>26</v>
      </c>
      <c r="G53" s="23" t="s">
        <v>101</v>
      </c>
      <c r="H53" s="42">
        <v>44896</v>
      </c>
      <c r="I53" s="35">
        <v>135.16</v>
      </c>
    </row>
    <row r="54" spans="3:9" s="2" customFormat="1" ht="13.5" customHeight="1" x14ac:dyDescent="0.25">
      <c r="C54" s="36"/>
      <c r="D54" s="28" t="s">
        <v>36</v>
      </c>
      <c r="E54" s="29"/>
      <c r="F54" s="37"/>
      <c r="G54" s="37"/>
      <c r="H54" s="29"/>
      <c r="I54" s="30">
        <f>SUM(I50:I53)</f>
        <v>809.93999999999994</v>
      </c>
    </row>
    <row r="55" spans="3:9" s="2" customFormat="1" ht="7.5" customHeight="1" x14ac:dyDescent="0.25">
      <c r="C55" s="43"/>
      <c r="D55" s="39"/>
      <c r="E55" s="40"/>
      <c r="F55" s="44"/>
      <c r="G55" s="44"/>
      <c r="H55" s="40"/>
      <c r="I55" s="41"/>
    </row>
    <row r="56" spans="3:9" s="2" customFormat="1" ht="13.5" customHeight="1" x14ac:dyDescent="0.25">
      <c r="C56" s="66" t="s">
        <v>73</v>
      </c>
      <c r="D56" s="66"/>
      <c r="E56" s="66"/>
      <c r="F56" s="66"/>
      <c r="G56" s="66"/>
      <c r="H56" s="66"/>
      <c r="I56" s="66"/>
    </row>
    <row r="57" spans="3:9" s="2" customFormat="1" ht="13.5" customHeight="1" x14ac:dyDescent="0.25">
      <c r="C57" s="23">
        <v>37</v>
      </c>
      <c r="D57" s="22" t="s">
        <v>73</v>
      </c>
      <c r="E57" s="23" t="s">
        <v>74</v>
      </c>
      <c r="F57" s="46" t="s">
        <v>26</v>
      </c>
      <c r="G57" s="23" t="s">
        <v>104</v>
      </c>
      <c r="H57" s="42">
        <v>44927</v>
      </c>
      <c r="I57" s="35">
        <v>1424.06</v>
      </c>
    </row>
    <row r="58" spans="3:9" s="2" customFormat="1" ht="13.5" customHeight="1" x14ac:dyDescent="0.25">
      <c r="C58" s="36"/>
      <c r="D58" s="28" t="s">
        <v>36</v>
      </c>
      <c r="E58" s="29"/>
      <c r="F58" s="37"/>
      <c r="G58" s="37"/>
      <c r="H58" s="29"/>
      <c r="I58" s="30">
        <f>SUM(I57)</f>
        <v>1424.06</v>
      </c>
    </row>
    <row r="59" spans="3:9" s="2" customFormat="1" ht="9.75" customHeight="1" x14ac:dyDescent="0.25">
      <c r="C59" s="47"/>
      <c r="D59" s="32"/>
      <c r="E59" s="33"/>
      <c r="F59" s="48"/>
      <c r="G59" s="48"/>
      <c r="H59" s="33"/>
      <c r="I59" s="34"/>
    </row>
    <row r="60" spans="3:9" s="2" customFormat="1" ht="12.75" customHeight="1" x14ac:dyDescent="0.25">
      <c r="C60" s="66" t="s">
        <v>71</v>
      </c>
      <c r="D60" s="66"/>
      <c r="E60" s="66"/>
      <c r="F60" s="66"/>
      <c r="G60" s="66"/>
      <c r="H60" s="66"/>
      <c r="I60" s="66"/>
    </row>
    <row r="61" spans="3:9" s="2" customFormat="1" ht="14.25" customHeight="1" x14ac:dyDescent="0.25">
      <c r="C61" s="23">
        <v>38</v>
      </c>
      <c r="D61" s="22" t="s">
        <v>71</v>
      </c>
      <c r="E61" s="23" t="s">
        <v>72</v>
      </c>
      <c r="F61" s="21" t="s">
        <v>26</v>
      </c>
      <c r="G61" s="23" t="s">
        <v>94</v>
      </c>
      <c r="H61" s="42">
        <v>44866</v>
      </c>
      <c r="I61" s="35">
        <v>85.24</v>
      </c>
    </row>
    <row r="62" spans="3:9" s="2" customFormat="1" ht="15" customHeight="1" x14ac:dyDescent="0.25">
      <c r="C62" s="23">
        <v>39</v>
      </c>
      <c r="D62" s="22" t="s">
        <v>71</v>
      </c>
      <c r="E62" s="23" t="s">
        <v>72</v>
      </c>
      <c r="F62" s="21" t="s">
        <v>26</v>
      </c>
      <c r="G62" s="23" t="s">
        <v>104</v>
      </c>
      <c r="H62" s="42">
        <v>44896</v>
      </c>
      <c r="I62" s="35">
        <v>129.04</v>
      </c>
    </row>
    <row r="63" spans="3:9" s="2" customFormat="1" ht="12.75" customHeight="1" x14ac:dyDescent="0.25">
      <c r="C63" s="36"/>
      <c r="D63" s="28" t="s">
        <v>36</v>
      </c>
      <c r="E63" s="29"/>
      <c r="F63" s="37"/>
      <c r="G63" s="37"/>
      <c r="H63" s="29"/>
      <c r="I63" s="30">
        <f>SUM(I61:I62)</f>
        <v>214.27999999999997</v>
      </c>
    </row>
    <row r="64" spans="3:9" s="2" customFormat="1" ht="10.5" customHeight="1" x14ac:dyDescent="0.25">
      <c r="C64" s="43"/>
      <c r="D64" s="39"/>
      <c r="E64" s="40"/>
      <c r="F64" s="44"/>
      <c r="G64" s="44"/>
      <c r="H64" s="40"/>
      <c r="I64" s="41"/>
    </row>
    <row r="65" spans="3:9" s="2" customFormat="1" ht="15.75" customHeight="1" x14ac:dyDescent="0.25">
      <c r="C65" s="66" t="s">
        <v>70</v>
      </c>
      <c r="D65" s="66"/>
      <c r="E65" s="66"/>
      <c r="F65" s="66"/>
      <c r="G65" s="66"/>
      <c r="H65" s="66"/>
      <c r="I65" s="66"/>
    </row>
    <row r="66" spans="3:9" s="2" customFormat="1" ht="14.25" customHeight="1" x14ac:dyDescent="0.25">
      <c r="C66" s="23">
        <v>40</v>
      </c>
      <c r="D66" s="22" t="s">
        <v>47</v>
      </c>
      <c r="E66" s="23" t="s">
        <v>48</v>
      </c>
      <c r="F66" s="21" t="s">
        <v>26</v>
      </c>
      <c r="G66" s="42" t="s">
        <v>84</v>
      </c>
      <c r="H66" s="42">
        <v>44896</v>
      </c>
      <c r="I66" s="45">
        <v>63.58</v>
      </c>
    </row>
    <row r="67" spans="3:9" s="2" customFormat="1" ht="14.25" customHeight="1" x14ac:dyDescent="0.25">
      <c r="C67" s="23">
        <v>41</v>
      </c>
      <c r="D67" s="22" t="s">
        <v>61</v>
      </c>
      <c r="E67" s="23" t="s">
        <v>50</v>
      </c>
      <c r="F67" s="21" t="s">
        <v>26</v>
      </c>
      <c r="G67" s="23" t="s">
        <v>88</v>
      </c>
      <c r="H67" s="23">
        <v>7469</v>
      </c>
      <c r="I67" s="45">
        <v>149.80000000000001</v>
      </c>
    </row>
    <row r="68" spans="3:9" s="2" customFormat="1" ht="14.25" customHeight="1" x14ac:dyDescent="0.25">
      <c r="C68" s="23">
        <v>42</v>
      </c>
      <c r="D68" s="22" t="s">
        <v>47</v>
      </c>
      <c r="E68" s="23" t="s">
        <v>48</v>
      </c>
      <c r="F68" s="21" t="s">
        <v>26</v>
      </c>
      <c r="G68" s="23" t="s">
        <v>98</v>
      </c>
      <c r="H68" s="42">
        <v>44927</v>
      </c>
      <c r="I68" s="45">
        <v>63.58</v>
      </c>
    </row>
    <row r="69" spans="3:9" s="2" customFormat="1" ht="14.25" customHeight="1" x14ac:dyDescent="0.25">
      <c r="C69" s="23">
        <v>43</v>
      </c>
      <c r="D69" s="22" t="s">
        <v>61</v>
      </c>
      <c r="E69" s="23" t="s">
        <v>50</v>
      </c>
      <c r="F69" s="21" t="s">
        <v>26</v>
      </c>
      <c r="G69" s="23" t="s">
        <v>99</v>
      </c>
      <c r="H69" s="23">
        <v>8569</v>
      </c>
      <c r="I69" s="45">
        <v>149.80000000000001</v>
      </c>
    </row>
    <row r="70" spans="3:9" s="2" customFormat="1" ht="12.75" customHeight="1" x14ac:dyDescent="0.25">
      <c r="C70" s="36"/>
      <c r="D70" s="28" t="s">
        <v>36</v>
      </c>
      <c r="E70" s="29"/>
      <c r="F70" s="37"/>
      <c r="G70" s="37"/>
      <c r="H70" s="29"/>
      <c r="I70" s="49">
        <f>SUM(I66:I69)</f>
        <v>426.76</v>
      </c>
    </row>
    <row r="71" spans="3:9" s="2" customFormat="1" ht="12.75" customHeight="1" x14ac:dyDescent="0.25">
      <c r="C71" s="47"/>
      <c r="D71" s="32"/>
      <c r="E71" s="33"/>
      <c r="F71" s="48"/>
      <c r="G71" s="48"/>
      <c r="H71" s="33"/>
      <c r="I71" s="34"/>
    </row>
    <row r="72" spans="3:9" s="2" customFormat="1" ht="17.25" customHeight="1" x14ac:dyDescent="0.25">
      <c r="C72" s="66" t="s">
        <v>77</v>
      </c>
      <c r="D72" s="66"/>
      <c r="E72" s="66"/>
      <c r="F72" s="66"/>
      <c r="G72" s="66"/>
      <c r="H72" s="66"/>
      <c r="I72" s="66"/>
    </row>
    <row r="73" spans="3:9" s="2" customFormat="1" ht="12.75" customHeight="1" x14ac:dyDescent="0.25">
      <c r="C73" s="23">
        <v>44</v>
      </c>
      <c r="D73" s="22" t="s">
        <v>51</v>
      </c>
      <c r="E73" s="23" t="s">
        <v>52</v>
      </c>
      <c r="F73" s="21" t="s">
        <v>26</v>
      </c>
      <c r="G73" s="26" t="s">
        <v>96</v>
      </c>
      <c r="H73" s="26">
        <v>3659</v>
      </c>
      <c r="I73" s="62">
        <v>1000</v>
      </c>
    </row>
    <row r="74" spans="3:9" s="2" customFormat="1" ht="13.5" customHeight="1" x14ac:dyDescent="0.25">
      <c r="C74" s="23">
        <v>45</v>
      </c>
      <c r="D74" s="22" t="s">
        <v>51</v>
      </c>
      <c r="E74" s="23" t="s">
        <v>52</v>
      </c>
      <c r="F74" s="21" t="s">
        <v>26</v>
      </c>
      <c r="G74" s="50" t="s">
        <v>106</v>
      </c>
      <c r="H74" s="50">
        <v>3688</v>
      </c>
      <c r="I74" s="51">
        <v>1000</v>
      </c>
    </row>
    <row r="75" spans="3:9" s="2" customFormat="1" ht="15" customHeight="1" x14ac:dyDescent="0.25">
      <c r="C75" s="36"/>
      <c r="D75" s="28" t="s">
        <v>36</v>
      </c>
      <c r="E75" s="29"/>
      <c r="F75" s="37"/>
      <c r="G75" s="37"/>
      <c r="H75" s="29"/>
      <c r="I75" s="30">
        <f>SUM(I73:I74)</f>
        <v>2000</v>
      </c>
    </row>
    <row r="76" spans="3:9" s="2" customFormat="1" ht="11.25" customHeight="1" x14ac:dyDescent="0.25">
      <c r="C76" s="47"/>
      <c r="D76" s="32"/>
      <c r="E76" s="33"/>
      <c r="F76" s="48"/>
      <c r="G76" s="48"/>
      <c r="H76" s="33"/>
      <c r="I76" s="34"/>
    </row>
    <row r="77" spans="3:9" s="2" customFormat="1" ht="12.75" customHeight="1" x14ac:dyDescent="0.25">
      <c r="C77" s="66" t="s">
        <v>43</v>
      </c>
      <c r="D77" s="66"/>
      <c r="E77" s="66"/>
      <c r="F77" s="66"/>
      <c r="G77" s="66"/>
      <c r="H77" s="66"/>
      <c r="I77" s="66"/>
    </row>
    <row r="78" spans="3:9" s="2" customFormat="1" ht="14.25" customHeight="1" x14ac:dyDescent="0.25">
      <c r="C78" s="23">
        <v>46</v>
      </c>
      <c r="D78" s="22" t="s">
        <v>44</v>
      </c>
      <c r="E78" s="23" t="s">
        <v>45</v>
      </c>
      <c r="F78" s="21" t="s">
        <v>26</v>
      </c>
      <c r="G78" s="50" t="s">
        <v>93</v>
      </c>
      <c r="H78" s="50">
        <v>451474</v>
      </c>
      <c r="I78" s="51">
        <v>1001.5</v>
      </c>
    </row>
    <row r="79" spans="3:9" s="2" customFormat="1" ht="14.25" customHeight="1" x14ac:dyDescent="0.25">
      <c r="C79" s="23">
        <v>47</v>
      </c>
      <c r="D79" s="22" t="s">
        <v>44</v>
      </c>
      <c r="E79" s="23" t="s">
        <v>45</v>
      </c>
      <c r="F79" s="21" t="s">
        <v>26</v>
      </c>
      <c r="G79" s="50" t="s">
        <v>105</v>
      </c>
      <c r="H79" s="50">
        <v>453726</v>
      </c>
      <c r="I79" s="51">
        <v>994.62</v>
      </c>
    </row>
    <row r="80" spans="3:9" s="2" customFormat="1" ht="15" customHeight="1" x14ac:dyDescent="0.25">
      <c r="C80" s="36"/>
      <c r="D80" s="28" t="s">
        <v>36</v>
      </c>
      <c r="E80" s="29"/>
      <c r="F80" s="37"/>
      <c r="G80" s="37"/>
      <c r="H80" s="29"/>
      <c r="I80" s="30">
        <f>SUM(I78:I79)</f>
        <v>1996.12</v>
      </c>
    </row>
    <row r="81" spans="3:9" s="2" customFormat="1" ht="11.25" customHeight="1" x14ac:dyDescent="0.25">
      <c r="C81" s="47"/>
      <c r="D81" s="32"/>
      <c r="E81" s="33"/>
      <c r="F81" s="48"/>
      <c r="G81" s="48"/>
      <c r="H81" s="33"/>
      <c r="I81" s="34"/>
    </row>
    <row r="82" spans="3:9" s="2" customFormat="1" ht="15" customHeight="1" x14ac:dyDescent="0.25">
      <c r="C82" s="66" t="s">
        <v>68</v>
      </c>
      <c r="D82" s="66"/>
      <c r="E82" s="66"/>
      <c r="F82" s="66"/>
      <c r="G82" s="66"/>
      <c r="H82" s="66"/>
      <c r="I82" s="66"/>
    </row>
    <row r="83" spans="3:9" s="2" customFormat="1" ht="15" customHeight="1" x14ac:dyDescent="0.25">
      <c r="C83" s="23">
        <v>48</v>
      </c>
      <c r="D83" s="22" t="s">
        <v>90</v>
      </c>
      <c r="E83" s="23" t="s">
        <v>91</v>
      </c>
      <c r="F83" s="21" t="s">
        <v>26</v>
      </c>
      <c r="G83" s="50" t="s">
        <v>87</v>
      </c>
      <c r="H83" s="50">
        <v>166</v>
      </c>
      <c r="I83" s="51">
        <v>150</v>
      </c>
    </row>
    <row r="84" spans="3:9" s="2" customFormat="1" ht="15" customHeight="1" x14ac:dyDescent="0.25">
      <c r="C84" s="23">
        <v>49</v>
      </c>
      <c r="D84" s="22" t="s">
        <v>78</v>
      </c>
      <c r="E84" s="23" t="s">
        <v>79</v>
      </c>
      <c r="F84" s="21" t="s">
        <v>26</v>
      </c>
      <c r="G84" s="50" t="s">
        <v>87</v>
      </c>
      <c r="H84" s="50">
        <v>77944</v>
      </c>
      <c r="I84" s="51">
        <v>57</v>
      </c>
    </row>
    <row r="85" spans="3:9" s="2" customFormat="1" ht="15" customHeight="1" x14ac:dyDescent="0.25">
      <c r="C85" s="23">
        <v>50</v>
      </c>
      <c r="D85" s="22" t="s">
        <v>78</v>
      </c>
      <c r="E85" s="23" t="s">
        <v>79</v>
      </c>
      <c r="F85" s="21" t="s">
        <v>26</v>
      </c>
      <c r="G85" s="50" t="s">
        <v>95</v>
      </c>
      <c r="H85" s="50">
        <v>78044</v>
      </c>
      <c r="I85" s="51">
        <v>90.5</v>
      </c>
    </row>
    <row r="86" spans="3:9" s="2" customFormat="1" ht="15" customHeight="1" x14ac:dyDescent="0.25">
      <c r="C86" s="36"/>
      <c r="D86" s="28" t="s">
        <v>36</v>
      </c>
      <c r="E86" s="29"/>
      <c r="F86" s="37"/>
      <c r="G86" s="37"/>
      <c r="H86" s="29"/>
      <c r="I86" s="30">
        <f>SUM(I83:I85)</f>
        <v>297.5</v>
      </c>
    </row>
    <row r="87" spans="3:9" s="2" customFormat="1" ht="14.25" customHeight="1" x14ac:dyDescent="0.25">
      <c r="C87" s="47"/>
      <c r="D87" s="32"/>
      <c r="E87" s="33"/>
      <c r="F87" s="48"/>
      <c r="G87" s="48"/>
      <c r="H87" s="33"/>
      <c r="I87" s="34"/>
    </row>
    <row r="88" spans="3:9" s="2" customFormat="1" ht="14.25" customHeight="1" x14ac:dyDescent="0.25">
      <c r="C88" s="66" t="s">
        <v>55</v>
      </c>
      <c r="D88" s="66"/>
      <c r="E88" s="66"/>
      <c r="F88" s="66"/>
      <c r="G88" s="66"/>
      <c r="H88" s="66"/>
      <c r="I88" s="66"/>
    </row>
    <row r="89" spans="3:9" s="2" customFormat="1" ht="13.5" customHeight="1" x14ac:dyDescent="0.25">
      <c r="C89" s="23">
        <v>51</v>
      </c>
      <c r="D89" s="22" t="s">
        <v>56</v>
      </c>
      <c r="E89" s="23" t="s">
        <v>57</v>
      </c>
      <c r="F89" s="21" t="s">
        <v>26</v>
      </c>
      <c r="G89" s="23" t="s">
        <v>89</v>
      </c>
      <c r="H89" s="23">
        <v>168816</v>
      </c>
      <c r="I89" s="35">
        <v>539.54999999999995</v>
      </c>
    </row>
    <row r="90" spans="3:9" s="2" customFormat="1" ht="13.5" customHeight="1" x14ac:dyDescent="0.25">
      <c r="C90" s="23">
        <v>52</v>
      </c>
      <c r="D90" s="22" t="s">
        <v>56</v>
      </c>
      <c r="E90" s="23" t="s">
        <v>57</v>
      </c>
      <c r="F90" s="21" t="s">
        <v>26</v>
      </c>
      <c r="G90" s="23" t="s">
        <v>99</v>
      </c>
      <c r="H90" s="23">
        <v>168996</v>
      </c>
      <c r="I90" s="35">
        <v>287.10000000000002</v>
      </c>
    </row>
    <row r="91" spans="3:9" s="2" customFormat="1" ht="13.5" customHeight="1" x14ac:dyDescent="0.25">
      <c r="C91" s="23">
        <v>53</v>
      </c>
      <c r="D91" s="22" t="s">
        <v>56</v>
      </c>
      <c r="E91" s="23" t="s">
        <v>57</v>
      </c>
      <c r="F91" s="21" t="s">
        <v>26</v>
      </c>
      <c r="G91" s="23" t="s">
        <v>103</v>
      </c>
      <c r="H91" s="23">
        <v>169776</v>
      </c>
      <c r="I91" s="35">
        <v>539.54999999999995</v>
      </c>
    </row>
    <row r="92" spans="3:9" s="2" customFormat="1" ht="12.75" customHeight="1" x14ac:dyDescent="0.25">
      <c r="C92" s="36"/>
      <c r="D92" s="28" t="s">
        <v>36</v>
      </c>
      <c r="E92" s="29"/>
      <c r="F92" s="37"/>
      <c r="G92" s="37"/>
      <c r="H92" s="29"/>
      <c r="I92" s="30">
        <f>SUM(I89:I91)</f>
        <v>1366.1999999999998</v>
      </c>
    </row>
    <row r="93" spans="3:9" s="2" customFormat="1" ht="13.5" customHeight="1" x14ac:dyDescent="0.25">
      <c r="C93" s="47"/>
      <c r="D93" s="32"/>
      <c r="E93" s="33"/>
      <c r="F93" s="48"/>
      <c r="G93" s="48"/>
      <c r="H93" s="33"/>
      <c r="I93" s="34"/>
    </row>
    <row r="94" spans="3:9" s="2" customFormat="1" ht="15" customHeight="1" x14ac:dyDescent="0.25">
      <c r="C94" s="66" t="s">
        <v>49</v>
      </c>
      <c r="D94" s="66"/>
      <c r="E94" s="66"/>
      <c r="F94" s="66"/>
      <c r="G94" s="66"/>
      <c r="H94" s="66"/>
      <c r="I94" s="66"/>
    </row>
    <row r="95" spans="3:9" s="2" customFormat="1" ht="12.75" customHeight="1" x14ac:dyDescent="0.25">
      <c r="C95" s="23">
        <v>54</v>
      </c>
      <c r="D95" s="22" t="s">
        <v>59</v>
      </c>
      <c r="E95" s="23" t="s">
        <v>60</v>
      </c>
      <c r="F95" s="21" t="s">
        <v>26</v>
      </c>
      <c r="G95" s="23" t="s">
        <v>92</v>
      </c>
      <c r="H95" s="42">
        <v>44896</v>
      </c>
      <c r="I95" s="35">
        <v>400</v>
      </c>
    </row>
    <row r="96" spans="3:9" s="2" customFormat="1" ht="12.75" customHeight="1" x14ac:dyDescent="0.25">
      <c r="C96" s="23">
        <v>55</v>
      </c>
      <c r="D96" s="22" t="s">
        <v>59</v>
      </c>
      <c r="E96" s="23" t="s">
        <v>60</v>
      </c>
      <c r="F96" s="21" t="s">
        <v>26</v>
      </c>
      <c r="G96" s="23" t="s">
        <v>106</v>
      </c>
      <c r="H96" s="42">
        <v>44927</v>
      </c>
      <c r="I96" s="35">
        <v>400</v>
      </c>
    </row>
    <row r="97" spans="3:9" s="2" customFormat="1" ht="13.5" customHeight="1" x14ac:dyDescent="0.25">
      <c r="C97" s="36"/>
      <c r="D97" s="28" t="s">
        <v>36</v>
      </c>
      <c r="E97" s="29"/>
      <c r="F97" s="37"/>
      <c r="G97" s="37"/>
      <c r="H97" s="29"/>
      <c r="I97" s="30">
        <f>SUM(I95:I96)</f>
        <v>800</v>
      </c>
    </row>
    <row r="98" spans="3:9" s="2" customFormat="1" ht="9.75" customHeight="1" x14ac:dyDescent="0.25">
      <c r="C98" s="47"/>
      <c r="D98" s="32"/>
      <c r="E98" s="33"/>
      <c r="F98" s="48"/>
      <c r="G98" s="48"/>
      <c r="H98" s="33"/>
      <c r="I98" s="34"/>
    </row>
    <row r="99" spans="3:9" s="2" customFormat="1" ht="15.75" customHeight="1" x14ac:dyDescent="0.25">
      <c r="C99" s="66" t="s">
        <v>80</v>
      </c>
      <c r="D99" s="66"/>
      <c r="E99" s="66"/>
      <c r="F99" s="66"/>
      <c r="G99" s="66"/>
      <c r="H99" s="66"/>
      <c r="I99" s="66"/>
    </row>
    <row r="100" spans="3:9" s="2" customFormat="1" ht="13.5" customHeight="1" x14ac:dyDescent="0.25">
      <c r="C100" s="23">
        <v>56</v>
      </c>
      <c r="D100" s="61" t="s">
        <v>81</v>
      </c>
      <c r="E100" s="23" t="s">
        <v>82</v>
      </c>
      <c r="F100" s="21" t="s">
        <v>26</v>
      </c>
      <c r="G100" s="23" t="s">
        <v>100</v>
      </c>
      <c r="H100" s="23">
        <v>4438</v>
      </c>
      <c r="I100" s="35">
        <v>3336.24</v>
      </c>
    </row>
    <row r="101" spans="3:9" s="2" customFormat="1" ht="12.75" customHeight="1" x14ac:dyDescent="0.25">
      <c r="C101" s="36"/>
      <c r="D101" s="28" t="s">
        <v>36</v>
      </c>
      <c r="E101" s="29"/>
      <c r="F101" s="37"/>
      <c r="G101" s="37"/>
      <c r="H101" s="29"/>
      <c r="I101" s="30">
        <f>SUM(I100)</f>
        <v>3336.24</v>
      </c>
    </row>
    <row r="102" spans="3:9" s="2" customFormat="1" ht="12.75" customHeight="1" x14ac:dyDescent="0.25">
      <c r="C102" s="47"/>
      <c r="D102" s="32"/>
      <c r="E102" s="33"/>
      <c r="F102" s="48"/>
      <c r="G102" s="48"/>
      <c r="H102" s="33"/>
      <c r="I102" s="34"/>
    </row>
    <row r="103" spans="3:9" s="2" customFormat="1" ht="12.75" customHeight="1" x14ac:dyDescent="0.25">
      <c r="C103" s="66" t="s">
        <v>107</v>
      </c>
      <c r="D103" s="66"/>
      <c r="E103" s="66"/>
      <c r="F103" s="66"/>
      <c r="G103" s="66"/>
      <c r="H103" s="66"/>
      <c r="I103" s="66"/>
    </row>
    <row r="104" spans="3:9" s="2" customFormat="1" ht="12.75" customHeight="1" x14ac:dyDescent="0.25">
      <c r="C104" s="23">
        <v>57</v>
      </c>
      <c r="D104" s="61" t="s">
        <v>108</v>
      </c>
      <c r="E104" s="23" t="s">
        <v>109</v>
      </c>
      <c r="F104" s="21" t="s">
        <v>26</v>
      </c>
      <c r="G104" s="23" t="s">
        <v>110</v>
      </c>
      <c r="H104" s="63">
        <v>31018802753</v>
      </c>
      <c r="I104" s="35">
        <v>5369.97</v>
      </c>
    </row>
    <row r="105" spans="3:9" s="2" customFormat="1" ht="12.75" customHeight="1" x14ac:dyDescent="0.25">
      <c r="C105" s="36"/>
      <c r="D105" s="28" t="s">
        <v>36</v>
      </c>
      <c r="E105" s="29"/>
      <c r="F105" s="37"/>
      <c r="G105" s="37"/>
      <c r="H105" s="29"/>
      <c r="I105" s="30">
        <f>SUM(I104)</f>
        <v>5369.97</v>
      </c>
    </row>
    <row r="106" spans="3:9" s="2" customFormat="1" ht="12.75" customHeight="1" x14ac:dyDescent="0.25">
      <c r="C106" s="47"/>
      <c r="D106" s="32"/>
      <c r="E106" s="33"/>
      <c r="F106" s="48"/>
      <c r="G106" s="48"/>
      <c r="H106" s="33"/>
      <c r="I106" s="34"/>
    </row>
    <row r="107" spans="3:9" s="2" customFormat="1" ht="15" customHeight="1" x14ac:dyDescent="0.25">
      <c r="C107" s="66" t="s">
        <v>62</v>
      </c>
      <c r="D107" s="66"/>
      <c r="E107" s="66"/>
      <c r="F107" s="66"/>
      <c r="G107" s="66"/>
      <c r="H107" s="66"/>
      <c r="I107" s="66"/>
    </row>
    <row r="108" spans="3:9" s="2" customFormat="1" ht="12.75" customHeight="1" x14ac:dyDescent="0.25">
      <c r="C108" s="23">
        <v>58</v>
      </c>
      <c r="D108" s="22" t="s">
        <v>59</v>
      </c>
      <c r="E108" s="23" t="s">
        <v>60</v>
      </c>
      <c r="F108" s="21" t="s">
        <v>26</v>
      </c>
      <c r="G108" s="42" t="s">
        <v>92</v>
      </c>
      <c r="H108" s="42">
        <v>44896</v>
      </c>
      <c r="I108" s="35">
        <v>200</v>
      </c>
    </row>
    <row r="109" spans="3:9" s="2" customFormat="1" ht="12.75" customHeight="1" x14ac:dyDescent="0.25">
      <c r="C109" s="23">
        <v>59</v>
      </c>
      <c r="D109" s="22" t="s">
        <v>59</v>
      </c>
      <c r="E109" s="23" t="s">
        <v>60</v>
      </c>
      <c r="F109" s="21" t="s">
        <v>26</v>
      </c>
      <c r="G109" s="23" t="s">
        <v>106</v>
      </c>
      <c r="H109" s="42">
        <v>44927</v>
      </c>
      <c r="I109" s="35">
        <v>200</v>
      </c>
    </row>
    <row r="110" spans="3:9" s="2" customFormat="1" ht="15" customHeight="1" x14ac:dyDescent="0.25">
      <c r="C110" s="36"/>
      <c r="D110" s="28" t="s">
        <v>36</v>
      </c>
      <c r="E110" s="29"/>
      <c r="F110" s="37"/>
      <c r="G110" s="37"/>
      <c r="H110" s="29"/>
      <c r="I110" s="30">
        <f>SUM(I108:I109)</f>
        <v>400</v>
      </c>
    </row>
    <row r="111" spans="3:9" s="2" customFormat="1" ht="9" customHeight="1" x14ac:dyDescent="0.25">
      <c r="C111" s="47"/>
      <c r="D111" s="32"/>
      <c r="E111" s="33"/>
      <c r="F111" s="48"/>
      <c r="G111" s="48"/>
      <c r="H111" s="33"/>
      <c r="I111" s="34"/>
    </row>
    <row r="112" spans="3:9" s="2" customFormat="1" ht="12.75" customHeight="1" x14ac:dyDescent="0.25">
      <c r="C112" s="66" t="s">
        <v>40</v>
      </c>
      <c r="D112" s="66"/>
      <c r="E112" s="66"/>
      <c r="F112" s="66"/>
      <c r="G112" s="66"/>
      <c r="H112" s="66"/>
      <c r="I112" s="66"/>
    </row>
    <row r="113" spans="2:9" s="2" customFormat="1" ht="14.25" customHeight="1" x14ac:dyDescent="0.25">
      <c r="B113" s="8"/>
      <c r="C113" s="26">
        <v>60</v>
      </c>
      <c r="D113" s="52" t="s">
        <v>35</v>
      </c>
      <c r="E113" s="21" t="s">
        <v>34</v>
      </c>
      <c r="F113" s="53" t="s">
        <v>26</v>
      </c>
      <c r="G113" s="54" t="s">
        <v>83</v>
      </c>
      <c r="H113" s="21">
        <v>47</v>
      </c>
      <c r="I113" s="55">
        <v>1471.9</v>
      </c>
    </row>
    <row r="114" spans="2:9" s="2" customFormat="1" ht="14.25" customHeight="1" x14ac:dyDescent="0.25">
      <c r="B114" s="8"/>
      <c r="C114" s="26">
        <v>61</v>
      </c>
      <c r="D114" s="52" t="s">
        <v>35</v>
      </c>
      <c r="E114" s="21" t="s">
        <v>34</v>
      </c>
      <c r="F114" s="53" t="s">
        <v>26</v>
      </c>
      <c r="G114" s="54" t="s">
        <v>94</v>
      </c>
      <c r="H114" s="21">
        <v>54</v>
      </c>
      <c r="I114" s="55">
        <v>1557.64</v>
      </c>
    </row>
    <row r="115" spans="2:9" s="2" customFormat="1" ht="15.75" customHeight="1" x14ac:dyDescent="0.25">
      <c r="C115" s="27"/>
      <c r="D115" s="28" t="s">
        <v>36</v>
      </c>
      <c r="E115" s="29"/>
      <c r="F115" s="29"/>
      <c r="G115" s="29"/>
      <c r="H115" s="29"/>
      <c r="I115" s="49">
        <f>SUM(I113:I114)</f>
        <v>3029.54</v>
      </c>
    </row>
    <row r="116" spans="2:9" s="2" customFormat="1" ht="15.75" customHeight="1" x14ac:dyDescent="0.25">
      <c r="C116" s="56"/>
      <c r="D116" s="57" t="s">
        <v>20</v>
      </c>
      <c r="E116" s="58"/>
      <c r="F116" s="59"/>
      <c r="G116" s="59"/>
      <c r="H116" s="59"/>
      <c r="I116" s="60">
        <v>82629.61</v>
      </c>
    </row>
  </sheetData>
  <sheetProtection algorithmName="SHA-512" hashValue="q5kzvAXdrgSqtMSHxRCxoy2ygyV0apHpwjpLZTksI9QhKnDWJ45C9LNnD3zuz0ZZhn2j3r+PhjQ3jpnpyf3C4g==" saltValue="58pwpFuPjmIlMJ0c+S7ePg==" spinCount="100000" sheet="1" objects="1" scenarios="1"/>
  <sortState xmlns:xlrd2="http://schemas.microsoft.com/office/spreadsheetml/2017/richdata2" ref="D98:I103">
    <sortCondition ref="D98"/>
  </sortState>
  <mergeCells count="18">
    <mergeCell ref="C112:I112"/>
    <mergeCell ref="C49:I49"/>
    <mergeCell ref="C65:I65"/>
    <mergeCell ref="C94:I94"/>
    <mergeCell ref="C107:I107"/>
    <mergeCell ref="C82:I82"/>
    <mergeCell ref="C77:I77"/>
    <mergeCell ref="C99:I99"/>
    <mergeCell ref="C103:I103"/>
    <mergeCell ref="C60:I60"/>
    <mergeCell ref="C72:I72"/>
    <mergeCell ref="C88:I88"/>
    <mergeCell ref="D3:J3"/>
    <mergeCell ref="C4:F4"/>
    <mergeCell ref="C56:I56"/>
    <mergeCell ref="C7:I7"/>
    <mergeCell ref="C44:I44"/>
    <mergeCell ref="C39:I39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Pagamentos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2023-04-05T13:20:07Z</dcterms:modified>
</cp:coreProperties>
</file>