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8_{6A3ABF6B-0BC1-4A13-9C6A-AB08FD61EECA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Pagamentos" sheetId="2" r:id="rId1"/>
  </sheets>
  <definedNames>
    <definedName name="_GoBack" localSheetId="0">Pagamentos!#REF!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3" i="2" l="1"/>
  <c r="I118" i="2"/>
  <c r="I113" i="2"/>
  <c r="I108" i="2"/>
  <c r="I103" i="2"/>
  <c r="I99" i="2"/>
  <c r="I95" i="2"/>
  <c r="I90" i="2"/>
  <c r="I85" i="2"/>
  <c r="I78" i="2"/>
  <c r="I73" i="2"/>
  <c r="I69" i="2"/>
  <c r="I62" i="2"/>
  <c r="I50" i="2"/>
  <c r="I55" i="2"/>
</calcChain>
</file>

<file path=xl/sharedStrings.xml><?xml version="1.0" encoding="utf-8"?>
<sst xmlns="http://schemas.openxmlformats.org/spreadsheetml/2006/main" count="350" uniqueCount="105">
  <si>
    <t>PESSOAL REGISTRADO</t>
  </si>
  <si>
    <t>Credor</t>
  </si>
  <si>
    <t>Data  Pagt.</t>
  </si>
  <si>
    <t>Tit. Crédito</t>
  </si>
  <si>
    <t>Valor</t>
  </si>
  <si>
    <t>Maria do Socorro da Silva</t>
  </si>
  <si>
    <t>656.748.474-87</t>
  </si>
  <si>
    <t>Amanda de Lira</t>
  </si>
  <si>
    <t>067.774.174-00</t>
  </si>
  <si>
    <t>Paulo Cristiano de Carvalho</t>
  </si>
  <si>
    <t>022.407.994-80</t>
  </si>
  <si>
    <t>Ivanilda dos Santos Ramos</t>
  </si>
  <si>
    <t>252.512.278-09</t>
  </si>
  <si>
    <t>Marcones Pereira Leite</t>
  </si>
  <si>
    <t>053.924.004-42</t>
  </si>
  <si>
    <t>Lucivânia Valdemira da Silva</t>
  </si>
  <si>
    <t>047.151.324-51</t>
  </si>
  <si>
    <t>Soraya Daniele da Costa Mendes</t>
  </si>
  <si>
    <t>035.306.354-13</t>
  </si>
  <si>
    <t>INSS – ISS</t>
  </si>
  <si>
    <t xml:space="preserve">TOTAL GERAL </t>
  </si>
  <si>
    <t>Unidade Executora: COMVIVA</t>
  </si>
  <si>
    <t>Luzineide Maria da Silva</t>
  </si>
  <si>
    <t>038.177.694-82</t>
  </si>
  <si>
    <t xml:space="preserve">Pagamento do INSS/IRRF </t>
  </si>
  <si>
    <t>24.301.202/0001-31</t>
  </si>
  <si>
    <t>Transferência</t>
  </si>
  <si>
    <t>Flaviana Maria Cezário da Silva</t>
  </si>
  <si>
    <t>067.707.334-80</t>
  </si>
  <si>
    <t>Ordem</t>
  </si>
  <si>
    <t>SECRETARIA: Conselho Municipal dos Direitos da Criança e do Adolescente</t>
  </si>
  <si>
    <t xml:space="preserve">             CENTRO DE EDUCAÇÃO POPULAR COMUNIDADE VIVA</t>
  </si>
  <si>
    <t>CPF</t>
  </si>
  <si>
    <t>TRANSF.</t>
  </si>
  <si>
    <t>01.339.156/0002-45</t>
  </si>
  <si>
    <t>J E Petróleo Ltda.</t>
  </si>
  <si>
    <t>SUBTOTAL:</t>
  </si>
  <si>
    <t>Willams Santos do Nascimento</t>
  </si>
  <si>
    <t>052.814554-19</t>
  </si>
  <si>
    <t>Prestador de Serviços Autônomo</t>
  </si>
  <si>
    <t>Combustível</t>
  </si>
  <si>
    <t>Patrícia Costa Marques</t>
  </si>
  <si>
    <t>026.819.114-00</t>
  </si>
  <si>
    <t>Material de limpeza e higiene</t>
  </si>
  <si>
    <t>Atacadão S. A.</t>
  </si>
  <si>
    <t>75.315.333/0056-82</t>
  </si>
  <si>
    <t>Telefone</t>
  </si>
  <si>
    <t>Claro Modem</t>
  </si>
  <si>
    <t>40.432.544/0001-47</t>
  </si>
  <si>
    <t>Transporte para atividades pedagógicas da equipe</t>
  </si>
  <si>
    <t>15.654.082/0001-65</t>
  </si>
  <si>
    <t>Copyatec Papelaria Ltda ME</t>
  </si>
  <si>
    <t>10.567.425/0001-30</t>
  </si>
  <si>
    <t>Denis Diego Siqueira Santos</t>
  </si>
  <si>
    <t>19.375.650/0001-40</t>
  </si>
  <si>
    <t>Segurança</t>
  </si>
  <si>
    <t xml:space="preserve">SEG Eletronic Sist de Alarme </t>
  </si>
  <si>
    <t>00.797.201/0001-61</t>
  </si>
  <si>
    <t>Simone Bezerra da Silva</t>
  </si>
  <si>
    <t>Banca 3º Mundo</t>
  </si>
  <si>
    <t>00.928.456/0001-16</t>
  </si>
  <si>
    <t>MK Tecnologia e Segurança Ltda - ME</t>
  </si>
  <si>
    <t>LEVA</t>
  </si>
  <si>
    <t>76.535.764/0022-78</t>
  </si>
  <si>
    <t xml:space="preserve">               RUA JUSTINO FRANCISCO DA SILVA, 995 - CEDRO - FONE 3721-3097 CARUARU </t>
  </si>
  <si>
    <t>José Edson Lins</t>
  </si>
  <si>
    <t>731.364.414-00</t>
  </si>
  <si>
    <t>Oi Empresas Especial</t>
  </si>
  <si>
    <t xml:space="preserve">                                                                         RELAÇÃO DE PAGAMENTOS - ANEXO V</t>
  </si>
  <si>
    <t>Lanche para encontros de adolescentes e família</t>
  </si>
  <si>
    <t xml:space="preserve">Oi Empresas Total </t>
  </si>
  <si>
    <t>Internet</t>
  </si>
  <si>
    <t>COMPESA</t>
  </si>
  <si>
    <t>09.769.035/0001-64</t>
  </si>
  <si>
    <t>Neoenergia</t>
  </si>
  <si>
    <t>10.835.932/0001-08</t>
  </si>
  <si>
    <t>083.419.364-70</t>
  </si>
  <si>
    <t>Termo de Fomento nº 008/2022</t>
  </si>
  <si>
    <t>Férias</t>
  </si>
  <si>
    <t>Material de expediente e pedagógico</t>
  </si>
  <si>
    <t>20.10.22</t>
  </si>
  <si>
    <t>04.10.22</t>
  </si>
  <si>
    <t>10.10.22</t>
  </si>
  <si>
    <t>11.10.22</t>
  </si>
  <si>
    <t>Prog. Cidadão: Outubro e Novembro de 2022</t>
  </si>
  <si>
    <t>21.10.22</t>
  </si>
  <si>
    <t>28.10.22</t>
  </si>
  <si>
    <t>José Gomes dos Santos Polpas</t>
  </si>
  <si>
    <t>05.921.208/0001-67</t>
  </si>
  <si>
    <t>24.10.22</t>
  </si>
  <si>
    <t>Manutenção de espaço físico</t>
  </si>
  <si>
    <t>AF Com. Varej. Mat. De Construção</t>
  </si>
  <si>
    <t>05.262.274/0001-64</t>
  </si>
  <si>
    <t>14.10.22</t>
  </si>
  <si>
    <t>25.10.22</t>
  </si>
  <si>
    <t>25.11.22</t>
  </si>
  <si>
    <t>13º</t>
  </si>
  <si>
    <t>29.11.22</t>
  </si>
  <si>
    <t>30.11.22</t>
  </si>
  <si>
    <t>07.11.22</t>
  </si>
  <si>
    <t>10.11.22</t>
  </si>
  <si>
    <t>23.11.22</t>
  </si>
  <si>
    <t>18.11.22</t>
  </si>
  <si>
    <t>04.11.22</t>
  </si>
  <si>
    <t>09.11.22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</si>
</sst>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</font>
    <font>
      <sz val="9"/>
      <name val="Calibri"/>
      <family val="2"/>
      <scheme val="minor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color rgb="FFFF0000"/>
      <name val="Calibri"/>
      <family val="2"/>
      <scheme val="minor"/>
    </font>
    <font>
      <sz val="9"/>
      <color rgb="FFFF0000"/>
      <name val="Times New Roman"/>
      <family val="1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/>
    <xf numFmtId="0" fontId="2" fillId="0" borderId="0" xfId="0" applyFont="1"/>
    <xf numFmtId="0" fontId="7" fillId="0" borderId="0" xfId="0" applyFont="1"/>
    <xf numFmtId="0" fontId="0" fillId="0" borderId="1" xfId="0" applyBorder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left" vertical="top"/>
    </xf>
    <xf numFmtId="0" fontId="0" fillId="0" borderId="2" xfId="0" applyBorder="1"/>
    <xf numFmtId="0" fontId="0" fillId="0" borderId="3" xfId="0" applyBorder="1"/>
    <xf numFmtId="0" fontId="8" fillId="0" borderId="0" xfId="0" applyFont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1" fillId="0" borderId="1" xfId="0" applyFont="1" applyBorder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4" fillId="0" borderId="0" xfId="0" applyFont="1"/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17" fontId="15" fillId="0" borderId="1" xfId="0" applyNumberFormat="1" applyFont="1" applyBorder="1" applyAlignment="1">
      <alignment horizontal="center" vertical="center" wrapText="1"/>
    </xf>
    <xf numFmtId="44" fontId="15" fillId="0" borderId="1" xfId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vertical="top" wrapText="1"/>
    </xf>
    <xf numFmtId="44" fontId="14" fillId="2" borderId="1" xfId="1" applyFont="1" applyFill="1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4" fillId="0" borderId="0" xfId="0" applyFont="1" applyAlignment="1">
      <alignment horizontal="right" vertical="top" wrapText="1"/>
    </xf>
    <xf numFmtId="0" fontId="15" fillId="0" borderId="0" xfId="0" applyFont="1" applyAlignment="1">
      <alignment vertical="top" wrapText="1"/>
    </xf>
    <xf numFmtId="44" fontId="14" fillId="0" borderId="0" xfId="1" applyFont="1" applyFill="1" applyBorder="1" applyAlignment="1">
      <alignment horizontal="left" vertical="top" wrapText="1"/>
    </xf>
    <xf numFmtId="44" fontId="15" fillId="0" borderId="1" xfId="1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right" vertical="top" wrapText="1"/>
    </xf>
    <xf numFmtId="0" fontId="16" fillId="0" borderId="0" xfId="0" applyFont="1" applyAlignment="1">
      <alignment vertical="top" wrapText="1"/>
    </xf>
    <xf numFmtId="44" fontId="17" fillId="0" borderId="0" xfId="1" applyFont="1" applyFill="1" applyBorder="1" applyAlignment="1">
      <alignment horizontal="left" vertical="top" wrapText="1"/>
    </xf>
    <xf numFmtId="17" fontId="15" fillId="0" borderId="1" xfId="0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44" fontId="15" fillId="0" borderId="1" xfId="1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vertical="top" wrapText="1"/>
    </xf>
    <xf numFmtId="44" fontId="14" fillId="2" borderId="1" xfId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/>
    </xf>
    <xf numFmtId="44" fontId="15" fillId="0" borderId="1" xfId="1" applyFont="1" applyFill="1" applyBorder="1"/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3" fontId="15" fillId="0" borderId="1" xfId="0" applyNumberFormat="1" applyFont="1" applyBorder="1" applyAlignment="1">
      <alignment horizontal="center" vertical="center" wrapText="1"/>
    </xf>
    <xf numFmtId="44" fontId="15" fillId="0" borderId="1" xfId="1" applyFont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top" wrapText="1"/>
    </xf>
    <xf numFmtId="0" fontId="14" fillId="3" borderId="13" xfId="0" applyFont="1" applyFill="1" applyBorder="1" applyAlignment="1">
      <alignment horizontal="right" vertical="top" wrapText="1"/>
    </xf>
    <xf numFmtId="0" fontId="14" fillId="3" borderId="13" xfId="0" applyFont="1" applyFill="1" applyBorder="1" applyAlignment="1">
      <alignment vertical="top" wrapText="1"/>
    </xf>
    <xf numFmtId="0" fontId="14" fillId="3" borderId="4" xfId="0" applyFont="1" applyFill="1" applyBorder="1" applyAlignment="1">
      <alignment vertical="top" wrapText="1"/>
    </xf>
    <xf numFmtId="44" fontId="14" fillId="3" borderId="4" xfId="1" applyFont="1" applyFill="1" applyBorder="1" applyAlignment="1">
      <alignment horizontal="right" vertical="top" wrapText="1"/>
    </xf>
    <xf numFmtId="0" fontId="14" fillId="0" borderId="7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6" fillId="0" borderId="7" xfId="0" applyFont="1" applyBorder="1"/>
    <xf numFmtId="0" fontId="18" fillId="0" borderId="0" xfId="0" applyFont="1" applyAlignment="1">
      <alignment horizontal="center"/>
    </xf>
    <xf numFmtId="0" fontId="17" fillId="0" borderId="7" xfId="0" applyFont="1" applyBorder="1"/>
    <xf numFmtId="0" fontId="17" fillId="0" borderId="0" xfId="0" applyFont="1"/>
    <xf numFmtId="0" fontId="16" fillId="0" borderId="8" xfId="0" applyFont="1" applyBorder="1"/>
    <xf numFmtId="0" fontId="16" fillId="0" borderId="9" xfId="0" applyFont="1" applyBorder="1"/>
    <xf numFmtId="0" fontId="18" fillId="0" borderId="10" xfId="0" applyFont="1" applyBorder="1"/>
    <xf numFmtId="0" fontId="17" fillId="0" borderId="11" xfId="0" applyFont="1" applyBorder="1"/>
    <xf numFmtId="0" fontId="14" fillId="0" borderId="9" xfId="0" applyFont="1" applyBorder="1"/>
    <xf numFmtId="0" fontId="17" fillId="0" borderId="10" xfId="0" applyFont="1" applyBorder="1"/>
    <xf numFmtId="0" fontId="14" fillId="0" borderId="10" xfId="0" applyFont="1" applyBorder="1"/>
    <xf numFmtId="0" fontId="15" fillId="0" borderId="11" xfId="0" applyFont="1" applyBorder="1"/>
    <xf numFmtId="0" fontId="19" fillId="0" borderId="1" xfId="0" applyFont="1" applyBorder="1" applyAlignment="1">
      <alignment vertical="top" wrapText="1"/>
    </xf>
    <xf numFmtId="0" fontId="4" fillId="0" borderId="0" xfId="0" applyFont="1" applyAlignment="1">
      <alignment horizontal="left"/>
    </xf>
    <xf numFmtId="0" fontId="9" fillId="0" borderId="1" xfId="0" applyFont="1" applyBorder="1" applyAlignment="1">
      <alignment horizontal="left" vertical="top"/>
    </xf>
    <xf numFmtId="0" fontId="13" fillId="0" borderId="0" xfId="0" applyFont="1" applyAlignment="1">
      <alignment horizontal="center"/>
    </xf>
    <xf numFmtId="0" fontId="14" fillId="0" borderId="12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43961</xdr:colOff>
      <xdr:row>0</xdr:row>
      <xdr:rowOff>0</xdr:rowOff>
    </xdr:from>
    <xdr:to>
      <xdr:col>3</xdr:col>
      <xdr:colOff>375558</xdr:colOff>
      <xdr:row>2</xdr:row>
      <xdr:rowOff>183110</xdr:rowOff>
    </xdr:to>
    <xdr:pic>
      <xdr:nvPicPr>
        <xdr:cNvPr id="4" name="Imagem 8" descr="locomarca_definitiv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7538" y="0"/>
          <a:ext cx="844482" cy="55678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28"/>
  <sheetViews>
    <sheetView tabSelected="1" topLeftCell="A100" zoomScale="130" zoomScaleNormal="130" workbookViewId="0">
      <selection activeCell="L15" sqref="L15"/>
    </sheetView>
  </sheetViews>
  <sheetFormatPr defaultRowHeight="15" x14ac:dyDescent="0.25"/>
  <cols>
    <col min="1" max="2" width="3.5703125" customWidth="1"/>
    <col min="3" max="3" width="7.7109375" style="1" customWidth="1"/>
    <col min="4" max="4" width="35.140625" customWidth="1"/>
    <col min="5" max="5" width="22.140625" customWidth="1"/>
    <col min="6" max="6" width="17" customWidth="1"/>
    <col min="7" max="7" width="12.140625" customWidth="1"/>
    <col min="8" max="8" width="12.28515625" customWidth="1"/>
    <col min="9" max="9" width="22" customWidth="1"/>
  </cols>
  <sheetData>
    <row r="1" spans="3:10" ht="15" customHeight="1" x14ac:dyDescent="0.25">
      <c r="C1"/>
      <c r="D1" s="4"/>
      <c r="E1" s="10" t="s">
        <v>31</v>
      </c>
      <c r="F1" s="2"/>
      <c r="H1" s="2"/>
      <c r="I1" s="2"/>
      <c r="J1" s="2"/>
    </row>
    <row r="2" spans="3:10" ht="14.25" customHeight="1" x14ac:dyDescent="0.25">
      <c r="C2"/>
      <c r="D2" s="4"/>
      <c r="E2" s="10" t="s">
        <v>64</v>
      </c>
      <c r="F2" s="2"/>
      <c r="H2" s="2"/>
      <c r="I2" s="2"/>
      <c r="J2" s="2"/>
    </row>
    <row r="3" spans="3:10" ht="17.25" customHeight="1" x14ac:dyDescent="0.25">
      <c r="C3"/>
      <c r="D3" s="79" t="s">
        <v>68</v>
      </c>
      <c r="E3" s="79"/>
      <c r="F3" s="79"/>
      <c r="G3" s="79"/>
      <c r="H3" s="79"/>
      <c r="I3" s="79"/>
      <c r="J3" s="79"/>
    </row>
    <row r="4" spans="3:10" ht="12" customHeight="1" x14ac:dyDescent="0.25">
      <c r="C4" s="80" t="s">
        <v>30</v>
      </c>
      <c r="D4" s="80"/>
      <c r="E4" s="80"/>
      <c r="F4" s="80"/>
      <c r="G4" s="11" t="s">
        <v>21</v>
      </c>
      <c r="H4" s="9"/>
      <c r="I4" s="6"/>
      <c r="J4" s="5"/>
    </row>
    <row r="5" spans="3:10" ht="12" customHeight="1" x14ac:dyDescent="0.25">
      <c r="C5"/>
      <c r="D5" s="2"/>
      <c r="E5" s="2"/>
      <c r="F5" s="2"/>
      <c r="G5" s="11" t="s">
        <v>77</v>
      </c>
      <c r="H5" s="12"/>
      <c r="I5" s="13"/>
      <c r="J5" s="14"/>
    </row>
    <row r="6" spans="3:10" ht="11.25" customHeight="1" x14ac:dyDescent="0.25">
      <c r="C6" s="3"/>
      <c r="D6" s="3"/>
      <c r="E6" s="3"/>
      <c r="F6" s="3"/>
      <c r="G6" s="15" t="s">
        <v>84</v>
      </c>
      <c r="H6" s="16"/>
      <c r="I6" s="17"/>
      <c r="J6" s="18"/>
    </row>
    <row r="7" spans="3:10" ht="18" customHeight="1" x14ac:dyDescent="0.25">
      <c r="C7" s="81" t="s">
        <v>0</v>
      </c>
      <c r="D7" s="81"/>
      <c r="E7" s="81"/>
      <c r="F7" s="81"/>
      <c r="G7" s="81"/>
      <c r="H7" s="81"/>
      <c r="I7" s="81"/>
    </row>
    <row r="8" spans="3:10" s="7" customFormat="1" ht="14.25" customHeight="1" x14ac:dyDescent="0.25">
      <c r="C8" s="20" t="s">
        <v>29</v>
      </c>
      <c r="D8" s="20" t="s">
        <v>1</v>
      </c>
      <c r="E8" s="20" t="s">
        <v>32</v>
      </c>
      <c r="F8" s="20" t="s">
        <v>33</v>
      </c>
      <c r="G8" s="20" t="s">
        <v>2</v>
      </c>
      <c r="H8" s="20" t="s">
        <v>3</v>
      </c>
      <c r="I8" s="20" t="s">
        <v>4</v>
      </c>
    </row>
    <row r="9" spans="3:10" s="19" customFormat="1" ht="12.75" customHeight="1" x14ac:dyDescent="0.25">
      <c r="C9" s="21">
        <v>1</v>
      </c>
      <c r="D9" s="22" t="s">
        <v>7</v>
      </c>
      <c r="E9" s="23" t="s">
        <v>8</v>
      </c>
      <c r="F9" s="23" t="s">
        <v>26</v>
      </c>
      <c r="G9" s="21" t="s">
        <v>86</v>
      </c>
      <c r="H9" s="24">
        <v>44835</v>
      </c>
      <c r="I9" s="25">
        <v>2384.08</v>
      </c>
    </row>
    <row r="10" spans="3:10" s="19" customFormat="1" ht="12.75" customHeight="1" x14ac:dyDescent="0.25">
      <c r="C10" s="21">
        <v>2</v>
      </c>
      <c r="D10" s="22" t="s">
        <v>27</v>
      </c>
      <c r="E10" s="23" t="s">
        <v>28</v>
      </c>
      <c r="F10" s="23" t="s">
        <v>26</v>
      </c>
      <c r="G10" s="21" t="s">
        <v>86</v>
      </c>
      <c r="H10" s="24">
        <v>44835</v>
      </c>
      <c r="I10" s="25">
        <v>1610.68</v>
      </c>
    </row>
    <row r="11" spans="3:10" s="19" customFormat="1" ht="12.75" customHeight="1" x14ac:dyDescent="0.25">
      <c r="C11" s="21">
        <v>3</v>
      </c>
      <c r="D11" s="22" t="s">
        <v>65</v>
      </c>
      <c r="E11" s="23" t="s">
        <v>66</v>
      </c>
      <c r="F11" s="23" t="s">
        <v>26</v>
      </c>
      <c r="G11" s="21" t="s">
        <v>86</v>
      </c>
      <c r="H11" s="24">
        <v>44835</v>
      </c>
      <c r="I11" s="25">
        <v>2016.54</v>
      </c>
    </row>
    <row r="12" spans="3:10" s="19" customFormat="1" ht="13.5" customHeight="1" x14ac:dyDescent="0.25">
      <c r="C12" s="21">
        <v>4</v>
      </c>
      <c r="D12" s="22" t="s">
        <v>11</v>
      </c>
      <c r="E12" s="23" t="s">
        <v>12</v>
      </c>
      <c r="F12" s="23" t="s">
        <v>26</v>
      </c>
      <c r="G12" s="21" t="s">
        <v>86</v>
      </c>
      <c r="H12" s="24">
        <v>44835</v>
      </c>
      <c r="I12" s="25">
        <v>1121.0999999999999</v>
      </c>
    </row>
    <row r="13" spans="3:10" s="19" customFormat="1" ht="12.75" customHeight="1" x14ac:dyDescent="0.25">
      <c r="C13" s="21">
        <v>5</v>
      </c>
      <c r="D13" s="22" t="s">
        <v>15</v>
      </c>
      <c r="E13" s="23" t="s">
        <v>16</v>
      </c>
      <c r="F13" s="23" t="s">
        <v>26</v>
      </c>
      <c r="G13" s="21" t="s">
        <v>86</v>
      </c>
      <c r="H13" s="24">
        <v>44835</v>
      </c>
      <c r="I13" s="25">
        <v>2095.64</v>
      </c>
    </row>
    <row r="14" spans="3:10" s="19" customFormat="1" ht="14.25" customHeight="1" x14ac:dyDescent="0.25">
      <c r="C14" s="21">
        <v>6</v>
      </c>
      <c r="D14" s="22" t="s">
        <v>22</v>
      </c>
      <c r="E14" s="26" t="s">
        <v>23</v>
      </c>
      <c r="F14" s="23" t="s">
        <v>26</v>
      </c>
      <c r="G14" s="21" t="s">
        <v>86</v>
      </c>
      <c r="H14" s="24">
        <v>44835</v>
      </c>
      <c r="I14" s="25">
        <v>1610.68</v>
      </c>
    </row>
    <row r="15" spans="3:10" s="19" customFormat="1" ht="14.25" customHeight="1" x14ac:dyDescent="0.25">
      <c r="C15" s="21">
        <v>7</v>
      </c>
      <c r="D15" s="22" t="s">
        <v>13</v>
      </c>
      <c r="E15" s="23" t="s">
        <v>14</v>
      </c>
      <c r="F15" s="23" t="s">
        <v>26</v>
      </c>
      <c r="G15" s="21" t="s">
        <v>86</v>
      </c>
      <c r="H15" s="24">
        <v>44835</v>
      </c>
      <c r="I15" s="25">
        <v>2111.1799999999998</v>
      </c>
    </row>
    <row r="16" spans="3:10" s="19" customFormat="1" ht="12.75" customHeight="1" x14ac:dyDescent="0.25">
      <c r="C16" s="21">
        <v>8</v>
      </c>
      <c r="D16" s="22" t="s">
        <v>5</v>
      </c>
      <c r="E16" s="23" t="s">
        <v>6</v>
      </c>
      <c r="F16" s="23" t="s">
        <v>26</v>
      </c>
      <c r="G16" s="21" t="s">
        <v>93</v>
      </c>
      <c r="H16" s="24" t="s">
        <v>78</v>
      </c>
      <c r="I16" s="25">
        <v>6049.46</v>
      </c>
    </row>
    <row r="17" spans="3:9" s="19" customFormat="1" ht="12.75" customHeight="1" x14ac:dyDescent="0.25">
      <c r="C17" s="21">
        <v>9</v>
      </c>
      <c r="D17" s="22" t="s">
        <v>5</v>
      </c>
      <c r="E17" s="23" t="s">
        <v>6</v>
      </c>
      <c r="F17" s="23" t="s">
        <v>26</v>
      </c>
      <c r="G17" s="21" t="s">
        <v>86</v>
      </c>
      <c r="H17" s="24">
        <v>44835</v>
      </c>
      <c r="I17" s="25">
        <v>399.67</v>
      </c>
    </row>
    <row r="18" spans="3:9" s="19" customFormat="1" ht="12.75" customHeight="1" x14ac:dyDescent="0.25">
      <c r="C18" s="21">
        <v>10</v>
      </c>
      <c r="D18" s="22" t="s">
        <v>41</v>
      </c>
      <c r="E18" s="23" t="s">
        <v>42</v>
      </c>
      <c r="F18" s="23" t="s">
        <v>26</v>
      </c>
      <c r="G18" s="21" t="s">
        <v>86</v>
      </c>
      <c r="H18" s="24">
        <v>44835</v>
      </c>
      <c r="I18" s="25">
        <v>1428.68</v>
      </c>
    </row>
    <row r="19" spans="3:9" s="19" customFormat="1" ht="12.75" customHeight="1" x14ac:dyDescent="0.25">
      <c r="C19" s="21">
        <v>11</v>
      </c>
      <c r="D19" s="22" t="s">
        <v>9</v>
      </c>
      <c r="E19" s="23" t="s">
        <v>10</v>
      </c>
      <c r="F19" s="23" t="s">
        <v>26</v>
      </c>
      <c r="G19" s="21" t="s">
        <v>86</v>
      </c>
      <c r="H19" s="24">
        <v>44835</v>
      </c>
      <c r="I19" s="25">
        <v>2137.73</v>
      </c>
    </row>
    <row r="20" spans="3:9" s="19" customFormat="1" ht="12.75" customHeight="1" x14ac:dyDescent="0.25">
      <c r="C20" s="21">
        <v>12</v>
      </c>
      <c r="D20" s="22" t="s">
        <v>58</v>
      </c>
      <c r="E20" s="23" t="s">
        <v>76</v>
      </c>
      <c r="F20" s="23" t="s">
        <v>26</v>
      </c>
      <c r="G20" s="21" t="s">
        <v>86</v>
      </c>
      <c r="H20" s="24">
        <v>44835</v>
      </c>
      <c r="I20" s="25">
        <v>2095.64</v>
      </c>
    </row>
    <row r="21" spans="3:9" s="19" customFormat="1" ht="14.25" customHeight="1" x14ac:dyDescent="0.25">
      <c r="C21" s="21">
        <v>13</v>
      </c>
      <c r="D21" s="22" t="s">
        <v>17</v>
      </c>
      <c r="E21" s="23" t="s">
        <v>18</v>
      </c>
      <c r="F21" s="23" t="s">
        <v>26</v>
      </c>
      <c r="G21" s="21" t="s">
        <v>93</v>
      </c>
      <c r="H21" s="24" t="s">
        <v>78</v>
      </c>
      <c r="I21" s="25">
        <v>2124.79</v>
      </c>
    </row>
    <row r="22" spans="3:9" s="19" customFormat="1" ht="14.25" customHeight="1" x14ac:dyDescent="0.25">
      <c r="C22" s="21">
        <v>14</v>
      </c>
      <c r="D22" s="22" t="s">
        <v>17</v>
      </c>
      <c r="E22" s="23" t="s">
        <v>18</v>
      </c>
      <c r="F22" s="23" t="s">
        <v>26</v>
      </c>
      <c r="G22" s="21" t="s">
        <v>86</v>
      </c>
      <c r="H22" s="24">
        <v>44835</v>
      </c>
      <c r="I22" s="25">
        <v>106.16</v>
      </c>
    </row>
    <row r="23" spans="3:9" s="19" customFormat="1" ht="13.5" customHeight="1" x14ac:dyDescent="0.25">
      <c r="C23" s="21">
        <v>15</v>
      </c>
      <c r="D23" s="22" t="s">
        <v>37</v>
      </c>
      <c r="E23" s="23" t="s">
        <v>38</v>
      </c>
      <c r="F23" s="23" t="s">
        <v>26</v>
      </c>
      <c r="G23" s="21" t="s">
        <v>86</v>
      </c>
      <c r="H23" s="24">
        <v>44835</v>
      </c>
      <c r="I23" s="25">
        <v>1212</v>
      </c>
    </row>
    <row r="24" spans="3:9" s="19" customFormat="1" ht="13.5" customHeight="1" x14ac:dyDescent="0.25">
      <c r="C24" s="21">
        <v>16</v>
      </c>
      <c r="D24" s="22" t="s">
        <v>7</v>
      </c>
      <c r="E24" s="23" t="s">
        <v>8</v>
      </c>
      <c r="F24" s="23" t="s">
        <v>26</v>
      </c>
      <c r="G24" s="21" t="s">
        <v>95</v>
      </c>
      <c r="H24" s="24" t="s">
        <v>96</v>
      </c>
      <c r="I24" s="25">
        <v>2384.08</v>
      </c>
    </row>
    <row r="25" spans="3:9" s="2" customFormat="1" ht="14.25" customHeight="1" x14ac:dyDescent="0.25">
      <c r="C25" s="21">
        <v>17</v>
      </c>
      <c r="D25" s="22" t="s">
        <v>27</v>
      </c>
      <c r="E25" s="23" t="s">
        <v>28</v>
      </c>
      <c r="F25" s="23" t="s">
        <v>26</v>
      </c>
      <c r="G25" s="21" t="s">
        <v>95</v>
      </c>
      <c r="H25" s="24" t="s">
        <v>96</v>
      </c>
      <c r="I25" s="25">
        <v>1610.68</v>
      </c>
    </row>
    <row r="26" spans="3:9" s="2" customFormat="1" ht="14.25" customHeight="1" x14ac:dyDescent="0.25">
      <c r="C26" s="21">
        <v>18</v>
      </c>
      <c r="D26" s="22" t="s">
        <v>11</v>
      </c>
      <c r="E26" s="23" t="s">
        <v>12</v>
      </c>
      <c r="F26" s="23" t="s">
        <v>26</v>
      </c>
      <c r="G26" s="21" t="s">
        <v>95</v>
      </c>
      <c r="H26" s="24" t="s">
        <v>96</v>
      </c>
      <c r="I26" s="25">
        <v>1121.0999999999999</v>
      </c>
    </row>
    <row r="27" spans="3:9" s="2" customFormat="1" ht="14.25" customHeight="1" x14ac:dyDescent="0.25">
      <c r="C27" s="21">
        <v>19</v>
      </c>
      <c r="D27" s="22" t="s">
        <v>15</v>
      </c>
      <c r="E27" s="23" t="s">
        <v>16</v>
      </c>
      <c r="F27" s="23" t="s">
        <v>26</v>
      </c>
      <c r="G27" s="21" t="s">
        <v>95</v>
      </c>
      <c r="H27" s="24" t="s">
        <v>96</v>
      </c>
      <c r="I27" s="25">
        <v>2095.64</v>
      </c>
    </row>
    <row r="28" spans="3:9" s="2" customFormat="1" ht="12.75" customHeight="1" x14ac:dyDescent="0.25">
      <c r="C28" s="21">
        <v>20</v>
      </c>
      <c r="D28" s="22" t="s">
        <v>22</v>
      </c>
      <c r="E28" s="26" t="s">
        <v>23</v>
      </c>
      <c r="F28" s="23" t="s">
        <v>26</v>
      </c>
      <c r="G28" s="21" t="s">
        <v>95</v>
      </c>
      <c r="H28" s="24" t="s">
        <v>96</v>
      </c>
      <c r="I28" s="25">
        <v>1610.68</v>
      </c>
    </row>
    <row r="29" spans="3:9" s="2" customFormat="1" ht="12.75" customHeight="1" x14ac:dyDescent="0.25">
      <c r="C29" s="21">
        <v>21</v>
      </c>
      <c r="D29" s="22" t="s">
        <v>13</v>
      </c>
      <c r="E29" s="23" t="s">
        <v>14</v>
      </c>
      <c r="F29" s="23" t="s">
        <v>26</v>
      </c>
      <c r="G29" s="21" t="s">
        <v>95</v>
      </c>
      <c r="H29" s="24" t="s">
        <v>96</v>
      </c>
      <c r="I29" s="25">
        <v>2111.1799999999998</v>
      </c>
    </row>
    <row r="30" spans="3:9" s="2" customFormat="1" ht="12.75" customHeight="1" x14ac:dyDescent="0.25">
      <c r="C30" s="21">
        <v>22</v>
      </c>
      <c r="D30" s="22" t="s">
        <v>5</v>
      </c>
      <c r="E30" s="23" t="s">
        <v>6</v>
      </c>
      <c r="F30" s="23" t="s">
        <v>26</v>
      </c>
      <c r="G30" s="21" t="s">
        <v>95</v>
      </c>
      <c r="H30" s="24" t="s">
        <v>96</v>
      </c>
      <c r="I30" s="25">
        <v>4726.0200000000004</v>
      </c>
    </row>
    <row r="31" spans="3:9" s="2" customFormat="1" ht="12.75" customHeight="1" x14ac:dyDescent="0.25">
      <c r="C31" s="21">
        <v>23</v>
      </c>
      <c r="D31" s="22" t="s">
        <v>65</v>
      </c>
      <c r="E31" s="23" t="s">
        <v>66</v>
      </c>
      <c r="F31" s="23" t="s">
        <v>26</v>
      </c>
      <c r="G31" s="21" t="s">
        <v>95</v>
      </c>
      <c r="H31" s="24" t="s">
        <v>96</v>
      </c>
      <c r="I31" s="25">
        <v>2016.54</v>
      </c>
    </row>
    <row r="32" spans="3:9" s="2" customFormat="1" ht="12" customHeight="1" x14ac:dyDescent="0.25">
      <c r="C32" s="21">
        <v>24</v>
      </c>
      <c r="D32" s="22" t="s">
        <v>41</v>
      </c>
      <c r="E32" s="23" t="s">
        <v>42</v>
      </c>
      <c r="F32" s="23" t="s">
        <v>26</v>
      </c>
      <c r="G32" s="21" t="s">
        <v>95</v>
      </c>
      <c r="H32" s="24" t="s">
        <v>96</v>
      </c>
      <c r="I32" s="25">
        <v>1428.68</v>
      </c>
    </row>
    <row r="33" spans="3:9" s="2" customFormat="1" ht="12" customHeight="1" x14ac:dyDescent="0.25">
      <c r="C33" s="21">
        <v>25</v>
      </c>
      <c r="D33" s="22" t="s">
        <v>9</v>
      </c>
      <c r="E33" s="23" t="s">
        <v>10</v>
      </c>
      <c r="F33" s="23" t="s">
        <v>26</v>
      </c>
      <c r="G33" s="21" t="s">
        <v>95</v>
      </c>
      <c r="H33" s="24" t="s">
        <v>96</v>
      </c>
      <c r="I33" s="25">
        <v>2137.73</v>
      </c>
    </row>
    <row r="34" spans="3:9" s="2" customFormat="1" ht="12.75" customHeight="1" x14ac:dyDescent="0.25">
      <c r="C34" s="21">
        <v>26</v>
      </c>
      <c r="D34" s="22" t="s">
        <v>58</v>
      </c>
      <c r="E34" s="23" t="s">
        <v>76</v>
      </c>
      <c r="F34" s="23" t="s">
        <v>26</v>
      </c>
      <c r="G34" s="21" t="s">
        <v>95</v>
      </c>
      <c r="H34" s="24" t="s">
        <v>96</v>
      </c>
      <c r="I34" s="25">
        <v>2095.64</v>
      </c>
    </row>
    <row r="35" spans="3:9" s="2" customFormat="1" ht="14.25" customHeight="1" x14ac:dyDescent="0.25">
      <c r="C35" s="21">
        <v>27</v>
      </c>
      <c r="D35" s="22" t="s">
        <v>17</v>
      </c>
      <c r="E35" s="23" t="s">
        <v>18</v>
      </c>
      <c r="F35" s="23" t="s">
        <v>26</v>
      </c>
      <c r="G35" s="21" t="s">
        <v>95</v>
      </c>
      <c r="H35" s="24" t="s">
        <v>96</v>
      </c>
      <c r="I35" s="25">
        <v>1610.68</v>
      </c>
    </row>
    <row r="36" spans="3:9" s="2" customFormat="1" ht="14.25" customHeight="1" x14ac:dyDescent="0.25">
      <c r="C36" s="21">
        <v>28</v>
      </c>
      <c r="D36" s="22" t="s">
        <v>37</v>
      </c>
      <c r="E36" s="23" t="s">
        <v>38</v>
      </c>
      <c r="F36" s="23" t="s">
        <v>26</v>
      </c>
      <c r="G36" s="21" t="s">
        <v>95</v>
      </c>
      <c r="H36" s="24" t="s">
        <v>96</v>
      </c>
      <c r="I36" s="25">
        <v>1121.0999999999999</v>
      </c>
    </row>
    <row r="37" spans="3:9" s="2" customFormat="1" ht="14.25" customHeight="1" x14ac:dyDescent="0.25">
      <c r="C37" s="21">
        <v>29</v>
      </c>
      <c r="D37" s="22" t="s">
        <v>7</v>
      </c>
      <c r="E37" s="23" t="s">
        <v>8</v>
      </c>
      <c r="F37" s="23" t="s">
        <v>26</v>
      </c>
      <c r="G37" s="21" t="s">
        <v>97</v>
      </c>
      <c r="H37" s="24">
        <v>44866</v>
      </c>
      <c r="I37" s="25">
        <v>2384.08</v>
      </c>
    </row>
    <row r="38" spans="3:9" s="2" customFormat="1" ht="14.25" customHeight="1" x14ac:dyDescent="0.25">
      <c r="C38" s="21">
        <v>30</v>
      </c>
      <c r="D38" s="22" t="s">
        <v>27</v>
      </c>
      <c r="E38" s="23" t="s">
        <v>28</v>
      </c>
      <c r="F38" s="23" t="s">
        <v>26</v>
      </c>
      <c r="G38" s="21" t="s">
        <v>97</v>
      </c>
      <c r="H38" s="24">
        <v>44866</v>
      </c>
      <c r="I38" s="25">
        <v>1610.68</v>
      </c>
    </row>
    <row r="39" spans="3:9" s="2" customFormat="1" ht="14.25" customHeight="1" x14ac:dyDescent="0.25">
      <c r="C39" s="21">
        <v>31</v>
      </c>
      <c r="D39" s="22" t="s">
        <v>11</v>
      </c>
      <c r="E39" s="23" t="s">
        <v>12</v>
      </c>
      <c r="F39" s="23" t="s">
        <v>26</v>
      </c>
      <c r="G39" s="21" t="s">
        <v>97</v>
      </c>
      <c r="H39" s="24">
        <v>44866</v>
      </c>
      <c r="I39" s="25">
        <v>1121.0999999999999</v>
      </c>
    </row>
    <row r="40" spans="3:9" s="2" customFormat="1" ht="14.25" customHeight="1" x14ac:dyDescent="0.25">
      <c r="C40" s="21">
        <v>32</v>
      </c>
      <c r="D40" s="22" t="s">
        <v>15</v>
      </c>
      <c r="E40" s="23" t="s">
        <v>16</v>
      </c>
      <c r="F40" s="23" t="s">
        <v>26</v>
      </c>
      <c r="G40" s="21" t="s">
        <v>97</v>
      </c>
      <c r="H40" s="24">
        <v>44866</v>
      </c>
      <c r="I40" s="25">
        <v>2095.64</v>
      </c>
    </row>
    <row r="41" spans="3:9" s="2" customFormat="1" ht="14.25" customHeight="1" x14ac:dyDescent="0.25">
      <c r="C41" s="21">
        <v>33</v>
      </c>
      <c r="D41" s="22" t="s">
        <v>22</v>
      </c>
      <c r="E41" s="26" t="s">
        <v>23</v>
      </c>
      <c r="F41" s="23" t="s">
        <v>26</v>
      </c>
      <c r="G41" s="21" t="s">
        <v>97</v>
      </c>
      <c r="H41" s="24">
        <v>44866</v>
      </c>
      <c r="I41" s="25">
        <v>1610.68</v>
      </c>
    </row>
    <row r="42" spans="3:9" s="2" customFormat="1" ht="14.25" customHeight="1" x14ac:dyDescent="0.25">
      <c r="C42" s="21">
        <v>34</v>
      </c>
      <c r="D42" s="22" t="s">
        <v>13</v>
      </c>
      <c r="E42" s="23" t="s">
        <v>14</v>
      </c>
      <c r="F42" s="23" t="s">
        <v>26</v>
      </c>
      <c r="G42" s="21" t="s">
        <v>97</v>
      </c>
      <c r="H42" s="24">
        <v>44866</v>
      </c>
      <c r="I42" s="25">
        <v>2111.1799999999998</v>
      </c>
    </row>
    <row r="43" spans="3:9" s="2" customFormat="1" ht="14.25" customHeight="1" x14ac:dyDescent="0.25">
      <c r="C43" s="21">
        <v>35</v>
      </c>
      <c r="D43" s="22" t="s">
        <v>5</v>
      </c>
      <c r="E43" s="23" t="s">
        <v>6</v>
      </c>
      <c r="F43" s="23" t="s">
        <v>26</v>
      </c>
      <c r="G43" s="21" t="s">
        <v>97</v>
      </c>
      <c r="H43" s="24">
        <v>44866</v>
      </c>
      <c r="I43" s="25">
        <v>4588.8599999999997</v>
      </c>
    </row>
    <row r="44" spans="3:9" s="2" customFormat="1" ht="14.25" customHeight="1" x14ac:dyDescent="0.25">
      <c r="C44" s="21">
        <v>36</v>
      </c>
      <c r="D44" s="22" t="s">
        <v>65</v>
      </c>
      <c r="E44" s="23" t="s">
        <v>66</v>
      </c>
      <c r="F44" s="23" t="s">
        <v>26</v>
      </c>
      <c r="G44" s="21" t="s">
        <v>97</v>
      </c>
      <c r="H44" s="24">
        <v>44866</v>
      </c>
      <c r="I44" s="25">
        <v>2016.54</v>
      </c>
    </row>
    <row r="45" spans="3:9" s="2" customFormat="1" ht="14.25" customHeight="1" x14ac:dyDescent="0.25">
      <c r="C45" s="21">
        <v>37</v>
      </c>
      <c r="D45" s="22" t="s">
        <v>41</v>
      </c>
      <c r="E45" s="23" t="s">
        <v>42</v>
      </c>
      <c r="F45" s="23" t="s">
        <v>26</v>
      </c>
      <c r="G45" s="21" t="s">
        <v>97</v>
      </c>
      <c r="H45" s="24">
        <v>44866</v>
      </c>
      <c r="I45" s="25">
        <v>1428.68</v>
      </c>
    </row>
    <row r="46" spans="3:9" s="2" customFormat="1" ht="14.25" customHeight="1" x14ac:dyDescent="0.25">
      <c r="C46" s="21">
        <v>38</v>
      </c>
      <c r="D46" s="22" t="s">
        <v>9</v>
      </c>
      <c r="E46" s="23" t="s">
        <v>10</v>
      </c>
      <c r="F46" s="23" t="s">
        <v>26</v>
      </c>
      <c r="G46" s="21" t="s">
        <v>97</v>
      </c>
      <c r="H46" s="24">
        <v>44866</v>
      </c>
      <c r="I46" s="25">
        <v>2137.73</v>
      </c>
    </row>
    <row r="47" spans="3:9" s="2" customFormat="1" ht="14.25" customHeight="1" x14ac:dyDescent="0.25">
      <c r="C47" s="21">
        <v>39</v>
      </c>
      <c r="D47" s="22" t="s">
        <v>58</v>
      </c>
      <c r="E47" s="23" t="s">
        <v>76</v>
      </c>
      <c r="F47" s="23" t="s">
        <v>26</v>
      </c>
      <c r="G47" s="21" t="s">
        <v>97</v>
      </c>
      <c r="H47" s="24">
        <v>44866</v>
      </c>
      <c r="I47" s="25">
        <v>2095.64</v>
      </c>
    </row>
    <row r="48" spans="3:9" s="2" customFormat="1" ht="14.25" customHeight="1" x14ac:dyDescent="0.25">
      <c r="C48" s="21">
        <v>40</v>
      </c>
      <c r="D48" s="22" t="s">
        <v>17</v>
      </c>
      <c r="E48" s="23" t="s">
        <v>18</v>
      </c>
      <c r="F48" s="23" t="s">
        <v>26</v>
      </c>
      <c r="G48" s="21" t="s">
        <v>97</v>
      </c>
      <c r="H48" s="24">
        <v>44866</v>
      </c>
      <c r="I48" s="25">
        <v>1556.44</v>
      </c>
    </row>
    <row r="49" spans="3:10" s="2" customFormat="1" ht="14.25" customHeight="1" x14ac:dyDescent="0.25">
      <c r="C49" s="21">
        <v>41</v>
      </c>
      <c r="D49" s="22" t="s">
        <v>37</v>
      </c>
      <c r="E49" s="23" t="s">
        <v>38</v>
      </c>
      <c r="F49" s="23" t="s">
        <v>26</v>
      </c>
      <c r="G49" s="21" t="s">
        <v>97</v>
      </c>
      <c r="H49" s="24">
        <v>44866</v>
      </c>
      <c r="I49" s="25">
        <v>1212</v>
      </c>
    </row>
    <row r="50" spans="3:10" s="2" customFormat="1" ht="12.75" customHeight="1" x14ac:dyDescent="0.25">
      <c r="C50" s="27"/>
      <c r="D50" s="28" t="s">
        <v>36</v>
      </c>
      <c r="E50" s="29"/>
      <c r="F50" s="29"/>
      <c r="G50" s="29"/>
      <c r="H50" s="29"/>
      <c r="I50" s="30">
        <f>SUM(I9:I49)</f>
        <v>80543.029999999984</v>
      </c>
    </row>
    <row r="51" spans="3:10" s="2" customFormat="1" ht="9" customHeight="1" x14ac:dyDescent="0.25">
      <c r="C51" s="31"/>
      <c r="D51" s="32"/>
      <c r="E51" s="33"/>
      <c r="F51" s="33"/>
      <c r="G51" s="33"/>
      <c r="H51" s="33"/>
      <c r="I51" s="34"/>
    </row>
    <row r="52" spans="3:10" s="2" customFormat="1" ht="18" customHeight="1" x14ac:dyDescent="0.25">
      <c r="C52" s="81" t="s">
        <v>39</v>
      </c>
      <c r="D52" s="81"/>
      <c r="E52" s="81"/>
      <c r="F52" s="81"/>
      <c r="G52" s="81"/>
      <c r="H52" s="81"/>
      <c r="I52" s="81"/>
    </row>
    <row r="53" spans="3:10" s="2" customFormat="1" ht="13.5" customHeight="1" x14ac:dyDescent="0.25">
      <c r="C53" s="23">
        <v>42</v>
      </c>
      <c r="D53" s="22" t="s">
        <v>53</v>
      </c>
      <c r="E53" s="23" t="s">
        <v>54</v>
      </c>
      <c r="F53" s="21" t="s">
        <v>26</v>
      </c>
      <c r="G53" s="23" t="s">
        <v>86</v>
      </c>
      <c r="H53" s="23">
        <v>415</v>
      </c>
      <c r="I53" s="35">
        <v>700</v>
      </c>
    </row>
    <row r="54" spans="3:10" s="2" customFormat="1" ht="12" customHeight="1" x14ac:dyDescent="0.25">
      <c r="C54" s="23">
        <v>43</v>
      </c>
      <c r="D54" s="22" t="s">
        <v>53</v>
      </c>
      <c r="E54" s="23" t="s">
        <v>54</v>
      </c>
      <c r="F54" s="21" t="s">
        <v>26</v>
      </c>
      <c r="G54" s="23" t="s">
        <v>97</v>
      </c>
      <c r="H54" s="23">
        <v>416</v>
      </c>
      <c r="I54" s="35">
        <v>700</v>
      </c>
    </row>
    <row r="55" spans="3:10" s="2" customFormat="1" ht="12" customHeight="1" x14ac:dyDescent="0.25">
      <c r="C55" s="36"/>
      <c r="D55" s="28" t="s">
        <v>36</v>
      </c>
      <c r="E55" s="29"/>
      <c r="F55" s="37"/>
      <c r="G55" s="37"/>
      <c r="H55" s="29"/>
      <c r="I55" s="30">
        <f>SUM(I53:I54)</f>
        <v>1400</v>
      </c>
    </row>
    <row r="56" spans="3:10" s="2" customFormat="1" ht="8.25" customHeight="1" x14ac:dyDescent="0.25">
      <c r="C56" s="38"/>
      <c r="D56" s="39"/>
      <c r="E56" s="40"/>
      <c r="F56" s="40"/>
      <c r="G56" s="40"/>
      <c r="H56" s="40"/>
      <c r="I56" s="41"/>
      <c r="J56" s="3"/>
    </row>
    <row r="57" spans="3:10" s="2" customFormat="1" ht="18" customHeight="1" x14ac:dyDescent="0.25">
      <c r="C57" s="81" t="s">
        <v>19</v>
      </c>
      <c r="D57" s="81"/>
      <c r="E57" s="81"/>
      <c r="F57" s="81"/>
      <c r="G57" s="81"/>
      <c r="H57" s="81"/>
      <c r="I57" s="81"/>
    </row>
    <row r="58" spans="3:10" s="2" customFormat="1" ht="12.75" customHeight="1" x14ac:dyDescent="0.25">
      <c r="C58" s="23">
        <v>44</v>
      </c>
      <c r="D58" s="22" t="s">
        <v>24</v>
      </c>
      <c r="E58" s="23" t="s">
        <v>25</v>
      </c>
      <c r="F58" s="21" t="s">
        <v>26</v>
      </c>
      <c r="G58" s="42" t="s">
        <v>80</v>
      </c>
      <c r="H58" s="42" t="s">
        <v>78</v>
      </c>
      <c r="I58" s="35">
        <v>1820.5</v>
      </c>
    </row>
    <row r="59" spans="3:10" s="2" customFormat="1" ht="12.75" customHeight="1" x14ac:dyDescent="0.25">
      <c r="C59" s="23">
        <v>45</v>
      </c>
      <c r="D59" s="22" t="s">
        <v>24</v>
      </c>
      <c r="E59" s="23" t="s">
        <v>25</v>
      </c>
      <c r="F59" s="21" t="s">
        <v>26</v>
      </c>
      <c r="G59" s="42" t="s">
        <v>86</v>
      </c>
      <c r="H59" s="42">
        <v>44835</v>
      </c>
      <c r="I59" s="35">
        <v>3562.3</v>
      </c>
    </row>
    <row r="60" spans="3:10" s="2" customFormat="1" ht="12.75" customHeight="1" x14ac:dyDescent="0.25">
      <c r="C60" s="23">
        <v>46</v>
      </c>
      <c r="D60" s="22" t="s">
        <v>24</v>
      </c>
      <c r="E60" s="23" t="s">
        <v>25</v>
      </c>
      <c r="F60" s="21" t="s">
        <v>26</v>
      </c>
      <c r="G60" s="42" t="s">
        <v>95</v>
      </c>
      <c r="H60" s="42" t="s">
        <v>96</v>
      </c>
      <c r="I60" s="35">
        <v>3245.25</v>
      </c>
    </row>
    <row r="61" spans="3:10" s="2" customFormat="1" ht="12.75" customHeight="1" x14ac:dyDescent="0.25">
      <c r="C61" s="23">
        <v>47</v>
      </c>
      <c r="D61" s="22" t="s">
        <v>24</v>
      </c>
      <c r="E61" s="23" t="s">
        <v>25</v>
      </c>
      <c r="F61" s="21" t="s">
        <v>26</v>
      </c>
      <c r="G61" s="42" t="s">
        <v>97</v>
      </c>
      <c r="H61" s="42">
        <v>44866</v>
      </c>
      <c r="I61" s="35">
        <v>3087.59</v>
      </c>
    </row>
    <row r="62" spans="3:10" s="2" customFormat="1" ht="12" customHeight="1" x14ac:dyDescent="0.25">
      <c r="C62" s="36"/>
      <c r="D62" s="28" t="s">
        <v>36</v>
      </c>
      <c r="E62" s="29"/>
      <c r="F62" s="37"/>
      <c r="G62" s="37"/>
      <c r="H62" s="29"/>
      <c r="I62" s="30">
        <f>SUM(I58:I61)</f>
        <v>11715.64</v>
      </c>
    </row>
    <row r="63" spans="3:10" s="2" customFormat="1" ht="9.75" customHeight="1" x14ac:dyDescent="0.25">
      <c r="C63" s="43"/>
      <c r="D63" s="39"/>
      <c r="E63" s="40"/>
      <c r="F63" s="44"/>
      <c r="G63" s="44"/>
      <c r="H63" s="40"/>
      <c r="I63" s="41"/>
    </row>
    <row r="64" spans="3:10" s="2" customFormat="1" ht="18.75" customHeight="1" x14ac:dyDescent="0.25">
      <c r="C64" s="81" t="s">
        <v>46</v>
      </c>
      <c r="D64" s="81"/>
      <c r="E64" s="81"/>
      <c r="F64" s="81"/>
      <c r="G64" s="81"/>
      <c r="H64" s="81"/>
      <c r="I64" s="81"/>
    </row>
    <row r="65" spans="3:9" s="2" customFormat="1" ht="15" customHeight="1" x14ac:dyDescent="0.25">
      <c r="C65" s="23">
        <v>48</v>
      </c>
      <c r="D65" s="22" t="s">
        <v>67</v>
      </c>
      <c r="E65" s="23" t="s">
        <v>63</v>
      </c>
      <c r="F65" s="21" t="s">
        <v>26</v>
      </c>
      <c r="G65" s="23" t="s">
        <v>83</v>
      </c>
      <c r="H65" s="42">
        <v>44805</v>
      </c>
      <c r="I65" s="35">
        <v>199.8</v>
      </c>
    </row>
    <row r="66" spans="3:9" s="2" customFormat="1" ht="15.75" customHeight="1" x14ac:dyDescent="0.25">
      <c r="C66" s="23">
        <v>49</v>
      </c>
      <c r="D66" s="22" t="s">
        <v>70</v>
      </c>
      <c r="E66" s="23" t="s">
        <v>63</v>
      </c>
      <c r="F66" s="21" t="s">
        <v>26</v>
      </c>
      <c r="G66" s="23" t="s">
        <v>83</v>
      </c>
      <c r="H66" s="42">
        <v>44805</v>
      </c>
      <c r="I66" s="35">
        <v>119.83</v>
      </c>
    </row>
    <row r="67" spans="3:9" s="2" customFormat="1" ht="15.75" customHeight="1" x14ac:dyDescent="0.25">
      <c r="C67" s="23">
        <v>50</v>
      </c>
      <c r="D67" s="22" t="s">
        <v>67</v>
      </c>
      <c r="E67" s="23" t="s">
        <v>63</v>
      </c>
      <c r="F67" s="21" t="s">
        <v>26</v>
      </c>
      <c r="G67" s="23" t="s">
        <v>100</v>
      </c>
      <c r="H67" s="42">
        <v>44835</v>
      </c>
      <c r="I67" s="35">
        <v>106.55</v>
      </c>
    </row>
    <row r="68" spans="3:9" s="2" customFormat="1" ht="15.75" customHeight="1" x14ac:dyDescent="0.25">
      <c r="C68" s="23">
        <v>51</v>
      </c>
      <c r="D68" s="22" t="s">
        <v>70</v>
      </c>
      <c r="E68" s="23" t="s">
        <v>63</v>
      </c>
      <c r="F68" s="21" t="s">
        <v>26</v>
      </c>
      <c r="G68" s="23" t="s">
        <v>100</v>
      </c>
      <c r="H68" s="42">
        <v>44835</v>
      </c>
      <c r="I68" s="35">
        <v>119.83</v>
      </c>
    </row>
    <row r="69" spans="3:9" s="2" customFormat="1" ht="13.5" customHeight="1" x14ac:dyDescent="0.25">
      <c r="C69" s="36"/>
      <c r="D69" s="28" t="s">
        <v>36</v>
      </c>
      <c r="E69" s="29"/>
      <c r="F69" s="37"/>
      <c r="G69" s="37"/>
      <c r="H69" s="29"/>
      <c r="I69" s="30">
        <f>SUM(I65:I68)</f>
        <v>546.01</v>
      </c>
    </row>
    <row r="70" spans="3:9" s="2" customFormat="1" ht="7.5" customHeight="1" x14ac:dyDescent="0.25">
      <c r="C70" s="43"/>
      <c r="D70" s="39"/>
      <c r="E70" s="40"/>
      <c r="F70" s="44"/>
      <c r="G70" s="44"/>
      <c r="H70" s="40"/>
      <c r="I70" s="41"/>
    </row>
    <row r="71" spans="3:9" s="2" customFormat="1" ht="13.5" customHeight="1" x14ac:dyDescent="0.25">
      <c r="C71" s="81" t="s">
        <v>74</v>
      </c>
      <c r="D71" s="81"/>
      <c r="E71" s="81"/>
      <c r="F71" s="81"/>
      <c r="G71" s="81"/>
      <c r="H71" s="81"/>
      <c r="I71" s="81"/>
    </row>
    <row r="72" spans="3:9" s="2" customFormat="1" ht="13.5" customHeight="1" x14ac:dyDescent="0.25">
      <c r="C72" s="23">
        <v>52</v>
      </c>
      <c r="D72" s="22" t="s">
        <v>74</v>
      </c>
      <c r="E72" s="23" t="s">
        <v>75</v>
      </c>
      <c r="F72" s="46" t="s">
        <v>26</v>
      </c>
      <c r="G72" s="23" t="s">
        <v>101</v>
      </c>
      <c r="H72" s="42">
        <v>44866</v>
      </c>
      <c r="I72" s="35">
        <v>1603.62</v>
      </c>
    </row>
    <row r="73" spans="3:9" s="2" customFormat="1" ht="13.5" customHeight="1" x14ac:dyDescent="0.25">
      <c r="C73" s="36"/>
      <c r="D73" s="28" t="s">
        <v>36</v>
      </c>
      <c r="E73" s="29"/>
      <c r="F73" s="37"/>
      <c r="G73" s="37"/>
      <c r="H73" s="29"/>
      <c r="I73" s="30">
        <f>SUM(I72)</f>
        <v>1603.62</v>
      </c>
    </row>
    <row r="74" spans="3:9" s="2" customFormat="1" ht="9.75" customHeight="1" x14ac:dyDescent="0.25">
      <c r="C74" s="47"/>
      <c r="D74" s="32"/>
      <c r="E74" s="33"/>
      <c r="F74" s="48"/>
      <c r="G74" s="48"/>
      <c r="H74" s="33"/>
      <c r="I74" s="34"/>
    </row>
    <row r="75" spans="3:9" s="2" customFormat="1" ht="12.75" customHeight="1" x14ac:dyDescent="0.25">
      <c r="C75" s="81" t="s">
        <v>72</v>
      </c>
      <c r="D75" s="81"/>
      <c r="E75" s="81"/>
      <c r="F75" s="81"/>
      <c r="G75" s="81"/>
      <c r="H75" s="81"/>
      <c r="I75" s="81"/>
    </row>
    <row r="76" spans="3:9" s="2" customFormat="1" ht="12.75" customHeight="1" x14ac:dyDescent="0.25">
      <c r="C76" s="23">
        <v>53</v>
      </c>
      <c r="D76" s="22" t="s">
        <v>72</v>
      </c>
      <c r="E76" s="23" t="s">
        <v>73</v>
      </c>
      <c r="F76" s="21" t="s">
        <v>26</v>
      </c>
      <c r="G76" s="23" t="s">
        <v>94</v>
      </c>
      <c r="H76" s="42">
        <v>44805</v>
      </c>
      <c r="I76" s="35">
        <v>108.4</v>
      </c>
    </row>
    <row r="77" spans="3:9" s="2" customFormat="1" ht="12.75" customHeight="1" x14ac:dyDescent="0.25">
      <c r="C77" s="23">
        <v>54</v>
      </c>
      <c r="D77" s="22" t="s">
        <v>72</v>
      </c>
      <c r="E77" s="23" t="s">
        <v>73</v>
      </c>
      <c r="F77" s="21" t="s">
        <v>26</v>
      </c>
      <c r="G77" s="23" t="s">
        <v>101</v>
      </c>
      <c r="H77" s="42">
        <v>44835</v>
      </c>
      <c r="I77" s="35">
        <v>149.68</v>
      </c>
    </row>
    <row r="78" spans="3:9" s="2" customFormat="1" ht="12.75" customHeight="1" x14ac:dyDescent="0.25">
      <c r="C78" s="36"/>
      <c r="D78" s="28" t="s">
        <v>36</v>
      </c>
      <c r="E78" s="29"/>
      <c r="F78" s="37"/>
      <c r="G78" s="37"/>
      <c r="H78" s="29"/>
      <c r="I78" s="30">
        <f>SUM(I76:I77)</f>
        <v>258.08000000000004</v>
      </c>
    </row>
    <row r="79" spans="3:9" s="2" customFormat="1" ht="10.5" customHeight="1" x14ac:dyDescent="0.25">
      <c r="C79" s="43"/>
      <c r="D79" s="39"/>
      <c r="E79" s="40"/>
      <c r="F79" s="44"/>
      <c r="G79" s="44"/>
      <c r="H79" s="40"/>
      <c r="I79" s="41"/>
    </row>
    <row r="80" spans="3:9" s="2" customFormat="1" ht="15.75" customHeight="1" x14ac:dyDescent="0.25">
      <c r="C80" s="81" t="s">
        <v>71</v>
      </c>
      <c r="D80" s="81"/>
      <c r="E80" s="81"/>
      <c r="F80" s="81"/>
      <c r="G80" s="81"/>
      <c r="H80" s="81"/>
      <c r="I80" s="81"/>
    </row>
    <row r="81" spans="3:9" s="2" customFormat="1" ht="14.25" customHeight="1" x14ac:dyDescent="0.25">
      <c r="C81" s="23">
        <v>55</v>
      </c>
      <c r="D81" s="22" t="s">
        <v>47</v>
      </c>
      <c r="E81" s="23" t="s">
        <v>48</v>
      </c>
      <c r="F81" s="21" t="s">
        <v>26</v>
      </c>
      <c r="G81" s="42" t="s">
        <v>81</v>
      </c>
      <c r="H81" s="42">
        <v>44835</v>
      </c>
      <c r="I81" s="45">
        <v>52.68</v>
      </c>
    </row>
    <row r="82" spans="3:9" s="2" customFormat="1" ht="14.25" customHeight="1" x14ac:dyDescent="0.25">
      <c r="C82" s="23">
        <v>56</v>
      </c>
      <c r="D82" s="22" t="s">
        <v>61</v>
      </c>
      <c r="E82" s="23" t="s">
        <v>50</v>
      </c>
      <c r="F82" s="21" t="s">
        <v>26</v>
      </c>
      <c r="G82" s="23" t="s">
        <v>82</v>
      </c>
      <c r="H82" s="23">
        <v>6943</v>
      </c>
      <c r="I82" s="45">
        <v>149.80000000000001</v>
      </c>
    </row>
    <row r="83" spans="3:9" s="2" customFormat="1" ht="14.25" customHeight="1" x14ac:dyDescent="0.25">
      <c r="C83" s="23">
        <v>57</v>
      </c>
      <c r="D83" s="22" t="s">
        <v>47</v>
      </c>
      <c r="E83" s="23" t="s">
        <v>48</v>
      </c>
      <c r="F83" s="21" t="s">
        <v>26</v>
      </c>
      <c r="G83" s="23" t="s">
        <v>99</v>
      </c>
      <c r="H83" s="42">
        <v>44866</v>
      </c>
      <c r="I83" s="45">
        <v>63.58</v>
      </c>
    </row>
    <row r="84" spans="3:9" s="2" customFormat="1" ht="14.25" customHeight="1" x14ac:dyDescent="0.25">
      <c r="C84" s="23">
        <v>58</v>
      </c>
      <c r="D84" s="22" t="s">
        <v>61</v>
      </c>
      <c r="E84" s="23" t="s">
        <v>50</v>
      </c>
      <c r="F84" s="21" t="s">
        <v>26</v>
      </c>
      <c r="G84" s="23" t="s">
        <v>104</v>
      </c>
      <c r="H84" s="23">
        <v>6946</v>
      </c>
      <c r="I84" s="45">
        <v>149.80000000000001</v>
      </c>
    </row>
    <row r="85" spans="3:9" s="2" customFormat="1" ht="12.75" customHeight="1" x14ac:dyDescent="0.25">
      <c r="C85" s="36"/>
      <c r="D85" s="28" t="s">
        <v>36</v>
      </c>
      <c r="E85" s="29"/>
      <c r="F85" s="37"/>
      <c r="G85" s="37"/>
      <c r="H85" s="29"/>
      <c r="I85" s="49">
        <f>SUM(I81:I84)</f>
        <v>415.86</v>
      </c>
    </row>
    <row r="86" spans="3:9" s="2" customFormat="1" ht="12.75" customHeight="1" x14ac:dyDescent="0.25">
      <c r="C86" s="47"/>
      <c r="D86" s="32"/>
      <c r="E86" s="33"/>
      <c r="F86" s="48"/>
      <c r="G86" s="48"/>
      <c r="H86" s="33"/>
      <c r="I86" s="34"/>
    </row>
    <row r="87" spans="3:9" s="2" customFormat="1" ht="17.25" customHeight="1" x14ac:dyDescent="0.25">
      <c r="C87" s="81" t="s">
        <v>79</v>
      </c>
      <c r="D87" s="81"/>
      <c r="E87" s="81"/>
      <c r="F87" s="81"/>
      <c r="G87" s="81"/>
      <c r="H87" s="81"/>
      <c r="I87" s="81"/>
    </row>
    <row r="88" spans="3:9" s="2" customFormat="1" ht="12.75" customHeight="1" x14ac:dyDescent="0.25">
      <c r="C88" s="23">
        <v>59</v>
      </c>
      <c r="D88" s="22" t="s">
        <v>51</v>
      </c>
      <c r="E88" s="23" t="s">
        <v>52</v>
      </c>
      <c r="F88" s="21" t="s">
        <v>26</v>
      </c>
      <c r="G88" s="50" t="s">
        <v>89</v>
      </c>
      <c r="H88" s="50">
        <v>3563</v>
      </c>
      <c r="I88" s="51">
        <v>1000</v>
      </c>
    </row>
    <row r="89" spans="3:9" s="2" customFormat="1" ht="13.5" customHeight="1" x14ac:dyDescent="0.25">
      <c r="C89" s="23">
        <v>60</v>
      </c>
      <c r="D89" s="22" t="s">
        <v>51</v>
      </c>
      <c r="E89" s="23" t="s">
        <v>52</v>
      </c>
      <c r="F89" s="21" t="s">
        <v>26</v>
      </c>
      <c r="G89" s="50" t="s">
        <v>97</v>
      </c>
      <c r="H89" s="50">
        <v>3622</v>
      </c>
      <c r="I89" s="51">
        <v>1000</v>
      </c>
    </row>
    <row r="90" spans="3:9" s="2" customFormat="1" ht="15" customHeight="1" x14ac:dyDescent="0.25">
      <c r="C90" s="36"/>
      <c r="D90" s="28" t="s">
        <v>36</v>
      </c>
      <c r="E90" s="29"/>
      <c r="F90" s="37"/>
      <c r="G90" s="37"/>
      <c r="H90" s="29"/>
      <c r="I90" s="30">
        <f>SUM(I88:I89)</f>
        <v>2000</v>
      </c>
    </row>
    <row r="91" spans="3:9" s="2" customFormat="1" ht="11.25" customHeight="1" x14ac:dyDescent="0.25">
      <c r="C91" s="47"/>
      <c r="D91" s="32"/>
      <c r="E91" s="33"/>
      <c r="F91" s="48"/>
      <c r="G91" s="48"/>
      <c r="H91" s="33"/>
      <c r="I91" s="34"/>
    </row>
    <row r="92" spans="3:9" s="2" customFormat="1" ht="12.75" customHeight="1" x14ac:dyDescent="0.25">
      <c r="C92" s="81" t="s">
        <v>43</v>
      </c>
      <c r="D92" s="81"/>
      <c r="E92" s="81"/>
      <c r="F92" s="81"/>
      <c r="G92" s="81"/>
      <c r="H92" s="81"/>
      <c r="I92" s="81"/>
    </row>
    <row r="93" spans="3:9" s="2" customFormat="1" ht="14.25" customHeight="1" x14ac:dyDescent="0.25">
      <c r="C93" s="23">
        <v>61</v>
      </c>
      <c r="D93" s="22" t="s">
        <v>44</v>
      </c>
      <c r="E93" s="23" t="s">
        <v>45</v>
      </c>
      <c r="F93" s="21" t="s">
        <v>26</v>
      </c>
      <c r="G93" s="50" t="s">
        <v>89</v>
      </c>
      <c r="H93" s="50">
        <v>448423</v>
      </c>
      <c r="I93" s="51">
        <v>1000.36</v>
      </c>
    </row>
    <row r="94" spans="3:9" s="2" customFormat="1" ht="14.25" customHeight="1" x14ac:dyDescent="0.25">
      <c r="C94" s="23">
        <v>62</v>
      </c>
      <c r="D94" s="22" t="s">
        <v>44</v>
      </c>
      <c r="E94" s="23" t="s">
        <v>45</v>
      </c>
      <c r="F94" s="21" t="s">
        <v>26</v>
      </c>
      <c r="G94" s="50" t="s">
        <v>102</v>
      </c>
      <c r="H94" s="50">
        <v>449842</v>
      </c>
      <c r="I94" s="51">
        <v>990.32</v>
      </c>
    </row>
    <row r="95" spans="3:9" s="2" customFormat="1" ht="15" customHeight="1" x14ac:dyDescent="0.25">
      <c r="C95" s="36"/>
      <c r="D95" s="28" t="s">
        <v>36</v>
      </c>
      <c r="E95" s="29"/>
      <c r="F95" s="37"/>
      <c r="G95" s="37"/>
      <c r="H95" s="29"/>
      <c r="I95" s="30">
        <f>SUM(I93:I94)</f>
        <v>1990.68</v>
      </c>
    </row>
    <row r="96" spans="3:9" s="2" customFormat="1" ht="11.25" customHeight="1" x14ac:dyDescent="0.25">
      <c r="C96" s="47"/>
      <c r="D96" s="32"/>
      <c r="E96" s="33"/>
      <c r="F96" s="48"/>
      <c r="G96" s="48"/>
      <c r="H96" s="33"/>
      <c r="I96" s="34"/>
    </row>
    <row r="97" spans="3:9" s="2" customFormat="1" ht="15" customHeight="1" x14ac:dyDescent="0.25">
      <c r="C97" s="81" t="s">
        <v>69</v>
      </c>
      <c r="D97" s="81"/>
      <c r="E97" s="81"/>
      <c r="F97" s="81"/>
      <c r="G97" s="81"/>
      <c r="H97" s="81"/>
      <c r="I97" s="81"/>
    </row>
    <row r="98" spans="3:9" s="2" customFormat="1" ht="15" customHeight="1" x14ac:dyDescent="0.25">
      <c r="C98" s="23">
        <v>63</v>
      </c>
      <c r="D98" s="22" t="s">
        <v>87</v>
      </c>
      <c r="E98" s="23" t="s">
        <v>88</v>
      </c>
      <c r="F98" s="21" t="s">
        <v>26</v>
      </c>
      <c r="G98" s="50" t="s">
        <v>86</v>
      </c>
      <c r="H98" s="50">
        <v>77657</v>
      </c>
      <c r="I98" s="51">
        <v>157.5</v>
      </c>
    </row>
    <row r="99" spans="3:9" s="2" customFormat="1" ht="15" customHeight="1" x14ac:dyDescent="0.25">
      <c r="C99" s="36"/>
      <c r="D99" s="28" t="s">
        <v>36</v>
      </c>
      <c r="E99" s="29"/>
      <c r="F99" s="37"/>
      <c r="G99" s="37"/>
      <c r="H99" s="29"/>
      <c r="I99" s="30">
        <f>SUM(I98)</f>
        <v>157.5</v>
      </c>
    </row>
    <row r="100" spans="3:9" s="2" customFormat="1" ht="14.25" customHeight="1" x14ac:dyDescent="0.25">
      <c r="C100" s="47"/>
      <c r="D100" s="32"/>
      <c r="E100" s="33"/>
      <c r="F100" s="48"/>
      <c r="G100" s="48"/>
      <c r="H100" s="33"/>
      <c r="I100" s="34"/>
    </row>
    <row r="101" spans="3:9" s="2" customFormat="1" ht="14.25" customHeight="1" x14ac:dyDescent="0.25">
      <c r="C101" s="81" t="s">
        <v>55</v>
      </c>
      <c r="D101" s="81"/>
      <c r="E101" s="81"/>
      <c r="F101" s="81"/>
      <c r="G101" s="81"/>
      <c r="H101" s="81"/>
      <c r="I101" s="81"/>
    </row>
    <row r="102" spans="3:9" s="2" customFormat="1" ht="13.5" customHeight="1" x14ac:dyDescent="0.25">
      <c r="C102" s="23">
        <v>64</v>
      </c>
      <c r="D102" s="22" t="s">
        <v>56</v>
      </c>
      <c r="E102" s="23" t="s">
        <v>57</v>
      </c>
      <c r="F102" s="21" t="s">
        <v>26</v>
      </c>
      <c r="G102" s="23" t="s">
        <v>102</v>
      </c>
      <c r="H102" s="23">
        <v>168424</v>
      </c>
      <c r="I102" s="35">
        <v>539.54999999999995</v>
      </c>
    </row>
    <row r="103" spans="3:9" s="2" customFormat="1" ht="12.75" customHeight="1" x14ac:dyDescent="0.25">
      <c r="C103" s="36"/>
      <c r="D103" s="28" t="s">
        <v>36</v>
      </c>
      <c r="E103" s="29"/>
      <c r="F103" s="37"/>
      <c r="G103" s="37"/>
      <c r="H103" s="29"/>
      <c r="I103" s="30">
        <f>SUM(I102)</f>
        <v>539.54999999999995</v>
      </c>
    </row>
    <row r="104" spans="3:9" s="2" customFormat="1" ht="13.5" customHeight="1" x14ac:dyDescent="0.25">
      <c r="C104" s="47"/>
      <c r="D104" s="32"/>
      <c r="E104" s="33"/>
      <c r="F104" s="48"/>
      <c r="G104" s="48"/>
      <c r="H104" s="33"/>
      <c r="I104" s="34"/>
    </row>
    <row r="105" spans="3:9" s="2" customFormat="1" ht="15" customHeight="1" x14ac:dyDescent="0.25">
      <c r="C105" s="81" t="s">
        <v>49</v>
      </c>
      <c r="D105" s="81"/>
      <c r="E105" s="81"/>
      <c r="F105" s="81"/>
      <c r="G105" s="81"/>
      <c r="H105" s="81"/>
      <c r="I105" s="81"/>
    </row>
    <row r="106" spans="3:9" s="2" customFormat="1" ht="12.75" customHeight="1" x14ac:dyDescent="0.25">
      <c r="C106" s="23">
        <v>65</v>
      </c>
      <c r="D106" s="22" t="s">
        <v>59</v>
      </c>
      <c r="E106" s="23" t="s">
        <v>60</v>
      </c>
      <c r="F106" s="21" t="s">
        <v>26</v>
      </c>
      <c r="G106" s="23" t="s">
        <v>85</v>
      </c>
      <c r="H106" s="42">
        <v>44835</v>
      </c>
      <c r="I106" s="35">
        <v>400</v>
      </c>
    </row>
    <row r="107" spans="3:9" s="2" customFormat="1" ht="12.75" customHeight="1" x14ac:dyDescent="0.25">
      <c r="C107" s="23">
        <v>66</v>
      </c>
      <c r="D107" s="22" t="s">
        <v>59</v>
      </c>
      <c r="E107" s="23" t="s">
        <v>60</v>
      </c>
      <c r="F107" s="21" t="s">
        <v>26</v>
      </c>
      <c r="G107" s="23" t="s">
        <v>102</v>
      </c>
      <c r="H107" s="42">
        <v>44866</v>
      </c>
      <c r="I107" s="35">
        <v>400</v>
      </c>
    </row>
    <row r="108" spans="3:9" s="2" customFormat="1" ht="13.5" customHeight="1" x14ac:dyDescent="0.25">
      <c r="C108" s="36"/>
      <c r="D108" s="28" t="s">
        <v>36</v>
      </c>
      <c r="E108" s="29"/>
      <c r="F108" s="37"/>
      <c r="G108" s="37"/>
      <c r="H108" s="29"/>
      <c r="I108" s="30">
        <f>SUM(I106:I107)</f>
        <v>800</v>
      </c>
    </row>
    <row r="109" spans="3:9" s="2" customFormat="1" ht="9.75" customHeight="1" x14ac:dyDescent="0.25">
      <c r="C109" s="47"/>
      <c r="D109" s="32"/>
      <c r="E109" s="33"/>
      <c r="F109" s="48"/>
      <c r="G109" s="48"/>
      <c r="H109" s="33"/>
      <c r="I109" s="34"/>
    </row>
    <row r="110" spans="3:9" s="2" customFormat="1" ht="15.75" customHeight="1" x14ac:dyDescent="0.25">
      <c r="C110" s="81" t="s">
        <v>90</v>
      </c>
      <c r="D110" s="81"/>
      <c r="E110" s="81"/>
      <c r="F110" s="81"/>
      <c r="G110" s="81"/>
      <c r="H110" s="81"/>
      <c r="I110" s="81"/>
    </row>
    <row r="111" spans="3:9" s="2" customFormat="1" ht="13.5" customHeight="1" x14ac:dyDescent="0.25">
      <c r="C111" s="23">
        <v>67</v>
      </c>
      <c r="D111" s="78" t="s">
        <v>91</v>
      </c>
      <c r="E111" s="23" t="s">
        <v>92</v>
      </c>
      <c r="F111" s="21" t="s">
        <v>26</v>
      </c>
      <c r="G111" s="23" t="s">
        <v>85</v>
      </c>
      <c r="H111" s="23">
        <v>4351</v>
      </c>
      <c r="I111" s="35">
        <v>848.8</v>
      </c>
    </row>
    <row r="112" spans="3:9" s="2" customFormat="1" ht="13.5" customHeight="1" x14ac:dyDescent="0.25">
      <c r="C112" s="23">
        <v>68</v>
      </c>
      <c r="D112" s="78" t="s">
        <v>91</v>
      </c>
      <c r="E112" s="23" t="s">
        <v>92</v>
      </c>
      <c r="F112" s="21" t="s">
        <v>26</v>
      </c>
      <c r="G112" s="23" t="s">
        <v>98</v>
      </c>
      <c r="H112" s="23">
        <v>4402</v>
      </c>
      <c r="I112" s="35">
        <v>123.62</v>
      </c>
    </row>
    <row r="113" spans="2:9" s="2" customFormat="1" ht="12.75" customHeight="1" x14ac:dyDescent="0.25">
      <c r="C113" s="36"/>
      <c r="D113" s="28" t="s">
        <v>36</v>
      </c>
      <c r="E113" s="29"/>
      <c r="F113" s="37"/>
      <c r="G113" s="37"/>
      <c r="H113" s="29"/>
      <c r="I113" s="30">
        <f>SUM(I111:I112)</f>
        <v>972.42</v>
      </c>
    </row>
    <row r="114" spans="2:9" s="2" customFormat="1" ht="12.75" customHeight="1" x14ac:dyDescent="0.25">
      <c r="C114" s="47"/>
      <c r="D114" s="32"/>
      <c r="E114" s="33"/>
      <c r="F114" s="48"/>
      <c r="G114" s="48"/>
      <c r="H114" s="33"/>
      <c r="I114" s="34"/>
    </row>
    <row r="115" spans="2:9" s="2" customFormat="1" ht="15" customHeight="1" x14ac:dyDescent="0.25">
      <c r="C115" s="81" t="s">
        <v>62</v>
      </c>
      <c r="D115" s="81"/>
      <c r="E115" s="81"/>
      <c r="F115" s="81"/>
      <c r="G115" s="81"/>
      <c r="H115" s="81"/>
      <c r="I115" s="81"/>
    </row>
    <row r="116" spans="2:9" s="2" customFormat="1" ht="12.75" customHeight="1" x14ac:dyDescent="0.25">
      <c r="C116" s="23">
        <v>69</v>
      </c>
      <c r="D116" s="22" t="s">
        <v>59</v>
      </c>
      <c r="E116" s="23" t="s">
        <v>60</v>
      </c>
      <c r="F116" s="21" t="s">
        <v>26</v>
      </c>
      <c r="G116" s="42" t="s">
        <v>85</v>
      </c>
      <c r="H116" s="42">
        <v>44835</v>
      </c>
      <c r="I116" s="35">
        <v>200</v>
      </c>
    </row>
    <row r="117" spans="2:9" s="2" customFormat="1" ht="12.75" customHeight="1" x14ac:dyDescent="0.25">
      <c r="C117" s="23">
        <v>70</v>
      </c>
      <c r="D117" s="22" t="s">
        <v>59</v>
      </c>
      <c r="E117" s="23" t="s">
        <v>60</v>
      </c>
      <c r="F117" s="21" t="s">
        <v>26</v>
      </c>
      <c r="G117" s="23" t="s">
        <v>102</v>
      </c>
      <c r="H117" s="42">
        <v>44866</v>
      </c>
      <c r="I117" s="35">
        <v>200</v>
      </c>
    </row>
    <row r="118" spans="2:9" s="2" customFormat="1" ht="15" customHeight="1" x14ac:dyDescent="0.25">
      <c r="C118" s="36"/>
      <c r="D118" s="28" t="s">
        <v>36</v>
      </c>
      <c r="E118" s="29"/>
      <c r="F118" s="37"/>
      <c r="G118" s="37"/>
      <c r="H118" s="29"/>
      <c r="I118" s="30">
        <f>SUM(I116:I117)</f>
        <v>400</v>
      </c>
    </row>
    <row r="119" spans="2:9" s="2" customFormat="1" ht="9" customHeight="1" x14ac:dyDescent="0.25">
      <c r="C119" s="47"/>
      <c r="D119" s="32"/>
      <c r="E119" s="33"/>
      <c r="F119" s="48"/>
      <c r="G119" s="48"/>
      <c r="H119" s="33"/>
      <c r="I119" s="34"/>
    </row>
    <row r="120" spans="2:9" s="2" customFormat="1" ht="12.75" customHeight="1" x14ac:dyDescent="0.25">
      <c r="C120" s="81" t="s">
        <v>40</v>
      </c>
      <c r="D120" s="81"/>
      <c r="E120" s="81"/>
      <c r="F120" s="81"/>
      <c r="G120" s="81"/>
      <c r="H120" s="81"/>
      <c r="I120" s="81"/>
    </row>
    <row r="121" spans="2:9" s="2" customFormat="1" ht="14.25" customHeight="1" x14ac:dyDescent="0.25">
      <c r="B121" s="8"/>
      <c r="C121" s="26">
        <v>71</v>
      </c>
      <c r="D121" s="52" t="s">
        <v>35</v>
      </c>
      <c r="E121" s="21" t="s">
        <v>34</v>
      </c>
      <c r="F121" s="53" t="s">
        <v>26</v>
      </c>
      <c r="G121" s="54" t="s">
        <v>86</v>
      </c>
      <c r="H121" s="21">
        <v>37</v>
      </c>
      <c r="I121" s="55">
        <v>1539.31</v>
      </c>
    </row>
    <row r="122" spans="2:9" s="2" customFormat="1" ht="14.25" customHeight="1" x14ac:dyDescent="0.25">
      <c r="B122" s="8"/>
      <c r="C122" s="26">
        <v>72</v>
      </c>
      <c r="D122" s="52" t="s">
        <v>35</v>
      </c>
      <c r="E122" s="21" t="s">
        <v>34</v>
      </c>
      <c r="F122" s="53" t="s">
        <v>26</v>
      </c>
      <c r="G122" s="54" t="s">
        <v>103</v>
      </c>
      <c r="H122" s="21">
        <v>39</v>
      </c>
      <c r="I122" s="55">
        <v>1262.6400000000001</v>
      </c>
    </row>
    <row r="123" spans="2:9" s="2" customFormat="1" ht="15.75" customHeight="1" x14ac:dyDescent="0.25">
      <c r="C123" s="27"/>
      <c r="D123" s="28" t="s">
        <v>36</v>
      </c>
      <c r="E123" s="29"/>
      <c r="F123" s="29"/>
      <c r="G123" s="29"/>
      <c r="H123" s="29"/>
      <c r="I123" s="49">
        <f>SUM(I121:I122)</f>
        <v>2801.95</v>
      </c>
    </row>
    <row r="124" spans="2:9" s="2" customFormat="1" ht="15.75" customHeight="1" x14ac:dyDescent="0.25">
      <c r="C124" s="56"/>
      <c r="D124" s="57" t="s">
        <v>20</v>
      </c>
      <c r="E124" s="58"/>
      <c r="F124" s="59"/>
      <c r="G124" s="59"/>
      <c r="H124" s="59"/>
      <c r="I124" s="60">
        <v>106144.34</v>
      </c>
    </row>
    <row r="125" spans="2:9" s="2" customFormat="1" ht="15.75" customHeight="1" x14ac:dyDescent="0.25">
      <c r="B125"/>
      <c r="C125" s="82"/>
      <c r="D125" s="83"/>
      <c r="E125" s="84"/>
      <c r="F125" s="85"/>
      <c r="G125" s="85"/>
      <c r="H125" s="85"/>
      <c r="I125" s="86"/>
    </row>
    <row r="126" spans="2:9" ht="30.75" customHeight="1" x14ac:dyDescent="0.25">
      <c r="C126" s="61"/>
      <c r="D126" s="48"/>
      <c r="E126" s="62"/>
      <c r="F126" s="63"/>
      <c r="G126" s="64"/>
      <c r="H126" s="64"/>
      <c r="I126" s="65"/>
    </row>
    <row r="127" spans="2:9" ht="15" customHeight="1" x14ac:dyDescent="0.25">
      <c r="C127" s="66"/>
      <c r="D127" s="67"/>
      <c r="E127" s="62"/>
      <c r="F127" s="68"/>
      <c r="G127" s="67"/>
      <c r="H127" s="69"/>
      <c r="I127" s="70"/>
    </row>
    <row r="128" spans="2:9" ht="15" customHeight="1" x14ac:dyDescent="0.25">
      <c r="C128" s="71"/>
      <c r="D128" s="72"/>
      <c r="E128" s="73"/>
      <c r="F128" s="74"/>
      <c r="G128" s="75"/>
      <c r="H128" s="76"/>
      <c r="I128" s="77"/>
    </row>
  </sheetData>
  <sheetProtection algorithmName="SHA-512" hashValue="pBSNQCCfCxJs+h1K1VvVvyfamfTgxXjM9BBYzKybiu8Psg/AWhiavAYA/Xs3GpK7QDhL+Fj3KfP36ilnVXtLdA==" saltValue="mW/aFmg/KfZizOLsTTN9jg==" spinCount="100000" sheet="1" objects="1" scenarios="1"/>
  <sortState xmlns:xlrd2="http://schemas.microsoft.com/office/spreadsheetml/2017/richdata2" ref="D98:I103">
    <sortCondition ref="D98"/>
  </sortState>
  <mergeCells count="19">
    <mergeCell ref="C75:I75"/>
    <mergeCell ref="C87:I87"/>
    <mergeCell ref="C101:I101"/>
    <mergeCell ref="D3:J3"/>
    <mergeCell ref="C4:F4"/>
    <mergeCell ref="C71:I71"/>
    <mergeCell ref="C125:E125"/>
    <mergeCell ref="F125:I125"/>
    <mergeCell ref="C7:I7"/>
    <mergeCell ref="C57:I57"/>
    <mergeCell ref="C52:I52"/>
    <mergeCell ref="C120:I120"/>
    <mergeCell ref="C64:I64"/>
    <mergeCell ref="C80:I80"/>
    <mergeCell ref="C105:I105"/>
    <mergeCell ref="C115:I115"/>
    <mergeCell ref="C97:I97"/>
    <mergeCell ref="C92:I92"/>
    <mergeCell ref="C110:I110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Pagamentos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2023-05-17T16:06:37Z</dcterms:modified>
</cp:coreProperties>
</file>